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'Доходы'!$F$80</definedName>
    <definedName name="LAST_CELL" localSheetId="1">'Расходы'!$F$200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1">'Расходы'!$A$201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<sst xmlns="http://schemas.openxmlformats.org/spreadsheetml/2006/main" count="948" uniqueCount="521">
  <si>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</si>
  <si>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</si>
  <si>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</si>
  <si>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</si>
  <si>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</si>
  <si>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</si>
  <si>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</si>
  <si>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</si>
  <si>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</si>
  <si>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</si>
  <si>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</si>
  <si>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</si>
  <si>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</si>
  <si>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</si>
  <si>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</si>
  <si>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</si>
  <si>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</si>
  <si>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</si>
  <si>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</si>
  <si>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</si>
  <si>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</si>
  <si>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</si>
  <si>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</si>
  <si>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</si>
  <si>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</si>
  <si>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</si>
  <si>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</si>
  <si>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</si>
  <si>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</si>
  <si>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</si>
  <si>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</si>
  <si>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</si>
  <si>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</si>
  <si>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</si>
  <si>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</si>
  <si>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</si>
  <si>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</si>
  <si>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</si>
  <si>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</si>
  <si>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</si>
  <si>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</si>
  <si>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</si>
  <si>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</si>
  <si>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</si>
  <si>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</si>
  <si>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</si>
  <si>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</si>
  <si>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</si>
  <si>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</si>
  <si>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</si>
  <si>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</si>
  <si>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</si>
  <si>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</si>
  <si>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</si>
  <si>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</si>
  <si>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</si>
  <si>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</si>
  <si>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</si>
  <si>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</si>
  <si>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</si>
  <si>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</si>
  <si>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</si>
  <si>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</si>
  <si>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</si>
  <si>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</si>
  <si>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</si>
  <si>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</si>
  <si>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</si>
  <si>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</si>
  <si>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</si>
  <si>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</si>
  <si>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</si>
  <si>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</si>
  <si>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</si>
  <si>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</si>
  <si>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</si>
  <si>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</si>
  <si>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</si>
  <si>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</si>
  <si>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</si>
  <si>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</si>
  <si>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</si>
  <si>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</si>
  <si>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</si>
  <si>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</si>
  <si>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</si>
  <si>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</si>
  <si>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</si>
  <si>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</si>
  <si>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</si>
  <si>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</si>
  <si>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</si>
  <si>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</si>
  <si>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</si>
  <si>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</si>
  <si>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</si>
  <si>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</si>
  <si>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</si>
  <si>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</si>
  <si>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</si>
  <si>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</si>
  <si>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</si>
  <si>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</si>
  <si>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</si>
  <si>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</si>
  <si>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</si>
  <si>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</si>
  <si>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</si>
  <si>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</si>
  <si>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</si>
  <si>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</si>
  <si>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</si>
  <si>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</si>
  <si>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</si>
  <si>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</si>
  <si>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</si>
  <si>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</si>
  <si>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</si>
  <si>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</si>
  <si>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</si>
  <si>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</si>
  <si>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</si>
  <si>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</si>
  <si>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</si>
  <si>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</si>
  <si>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</si>
  <si>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</si>
  <si>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</si>
  <si>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</si>
  <si>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</si>
  <si>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</si>
  <si>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</si>
  <si>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</si>
  <si>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</si>
  <si>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</si>
  <si>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</si>
  <si>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</si>
  <si>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</si>
  <si>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</si>
  <si>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</si>
  <si>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</si>
  <si>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</si>
  <si>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</si>
  <si>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</si>
  <si>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</si>
  <si>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</si>
  <si>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</si>
  <si>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</si>
  <si>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</si>
  <si>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</si>
  <si>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</si>
  <si>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</si>
  <si>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</si>
  <si>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</si>
  <si>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</si>
  <si>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</si>
  <si>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</si>
  <si>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</si>
  <si>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</si>
  <si>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</si>
  <si>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</si>
  <si>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</si>
  <si>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</si>
  <si>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</si>
  <si>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</si>
  <si>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</si>
  <si>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</si>
  <si>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</si>
  <si>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</si>
  <si>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</si>
  <si>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</si>
  <si>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</si>
  <si>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</si>
  <si>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</si>
  <si>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</si>
  <si>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</si>
  <si>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</si>
  <si>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</si>
  <si>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</si>
  <si>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</si>
  <si>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</si>
  <si>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</si>
  <si>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</si>
  <si>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</si>
  <si>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</si>
  <si>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</si>
  <si>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</si>
  <si>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</si>
  <si>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</si>
  <si>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</si>
  <si>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</si>
  <si>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</si>
  <si>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</si>
  <si>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</si>
  <si>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</si>
  <si>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</si>
  <si>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</si>
  <si>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</si>
  <si>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</si>
  <si>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</si>
  <si>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</si>
  <si>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</si>
  <si>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</si>
  <si>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</si>
  <si>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</si>
  <si>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</si>
  <si>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</si>
  <si>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</si>
  <si>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</si>
  <si>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</si>
  <si>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</si>
  <si>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</si>
  <si>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</si>
  <si>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</si>
  <si>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</si>
  <si>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</si>
  <si>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</si>
  <si>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</si>
  <si>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</si>
  <si>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</si>
  <si>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</si>
  <si>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</si>
  <si>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</si>
  <si>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</si>
  <si>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</si>
  <si>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</si>
  <si>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</si>
  <si>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</si>
  <si>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</si>
  <si>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</si>
  <si>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</si>
  <si>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</si>
  <si>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</si>
  <si>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</si>
  <si>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</si>
  <si>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</si>
  <si>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</si>
  <si>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</si>
  <si>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</si>
  <si>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</si>
  <si>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</si>
  <si>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</si>
  <si>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</si>
  <si>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</si>
  <si>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</si>
  <si>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</si>
  <si>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</si>
  <si>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</si>
  <si>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</si>
  <si>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</si>
  <si>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</si>
  <si>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</si>
  <si>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</si>
  <si>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</si>
  <si>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</si>
  <si>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</si>
  <si>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</si>
  <si>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</si>
  <si>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</si>
  <si>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</si>
  <si>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</si>
  <si>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</si>
  <si>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</si>
  <si>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</si>
  <si>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</si>
  <si>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</si>
  <si>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</si>
  <si>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</si>
  <si>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</si>
  <si>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</si>
  <si>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</si>
  <si>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</si>
  <si>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</si>
  <si>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</si>
  <si>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</si>
  <si>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</si>
  <si>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</si>
  <si>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</si>
  <si>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</si>
  <si>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</si>
  <si>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</si>
  <si>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</si>
  <si>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</si>
  <si>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</si>
  <si>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</si>
  <si>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</si>
  <si>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</si>
  <si>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</si>
  <si>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</si>
  <si>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</si>
  <si>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</si>
  <si>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</si>
  <si>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</si>
  <si>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</si>
  <si>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</si>
  <si>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</si>
  <si>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</si>
  <si>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</si>
  <si>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</si>
  <si>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</si>
  <si>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</si>
  <si>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</si>
  <si>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</si>
  <si>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</si>
  <si>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</si>
  <si>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</si>
  <si>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</si>
  <si>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</si>
  <si>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</si>
  <si>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</si>
  <si>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</si>
  <si>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</si>
  <si>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</si>
  <si>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</si>
  <si>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</si>
  <si>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</si>
  <si>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</si>
  <si>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</si>
  <si>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</si>
  <si>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</si>
  <si>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</si>
  <si>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</si>
  <si>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</si>
  <si>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</si>
  <si>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</si>
  <si>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</si>
  <si>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</si>
  <si>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</si>
  <si>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</si>
  <si>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</si>
  <si>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</si>
  <si>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</si>
  <si>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</si>
  <si>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</si>
  <si>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</si>
  <si>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</si>
  <si>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</si>
  <si>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</si>
  <si>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</si>
  <si>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</si>
  <si>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</si>
  <si>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</si>
  <si>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</si>
  <si>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</si>
  <si>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</si>
  <si>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</si>
  <si>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</si>
  <si>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</si>
  <si>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</si>
  <si>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</si>
  <si>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</si>
  <si>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</si>
  <si>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</si>
  <si>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</si>
  <si>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</si>
  <si>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</si>
  <si>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</si>
  <si>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</si>
  <si>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</si>
  <si>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</si>
  <si>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</si>
  <si>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</si>
  <si>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</si>
  <si>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</si>
  <si>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</si>
  <si>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</si>
  <si>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</si>
  <si>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</si>
  <si>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</si>
  <si>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</si>
  <si>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</si>
  <si>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</si>
  <si>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</si>
  <si>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</si>
  <si>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</si>
  <si>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</si>
  <si>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</si>
  <si>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</si>
  <si>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</si>
  <si>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</si>
  <si>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</si>
  <si>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</si>
  <si>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</si>
  <si>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</si>
  <si>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</si>
  <si>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</si>
  <si>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</si>
  <si>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</si>
  <si>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</si>
  <si>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</si>
  <si>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</si>
  <si>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</si>
  <si>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</si>
  <si>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</si>
  <si>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</si>
  <si>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</si>
  <si>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</si>
  <si>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</si>
  <si>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</si>
  <si>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</si>
  <si>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</si>
  <si>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</si>
  <si>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</si>
  <si>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</si>
  <si>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</si>
  <si>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</si>
  <si>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</si>
  <si>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</si>
  <si>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</si>
  <si>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</si>
  <si>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</si>
  <si>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</si>
  <si>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</si>
  <si>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</si>
  <si>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</si>
  <si>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</si>
  <si>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</si>
  <si>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</si>
  <si>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</si>
  <si>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</si>
  <si>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</si>
  <si>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</si>
  <si>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</si>
  <si>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</si>
  <si>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</si>
  <si>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</si>
  <si>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</si>
  <si>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</si>
  <si>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</si>
  <si>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</si>
  <si>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</si>
  <si>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</si>
  <si>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</si>
  <si>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</si>
  <si>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</si>
  <si>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</si>
  <si>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</si>
  <si>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</si>
  <si>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</si>
  <si>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</si>
  <si>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</si>
  <si>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</si>
  <si>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</si>
  <si>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</si>
  <si>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</si>
  <si>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</si>
  <si>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</si>
  <si>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</si>
  <si>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</si>
  <si>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</si>
  <si>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</si>
  <si>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</si>
  <si>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</si>
  <si>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</si>
  <si>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</si>
  <si>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</si>
  <si>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</si>
  <si>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</si>
  <si>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</si>
  <si>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</si>
  <si>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</si>
  <si>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</si>
  <si>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</si>
  <si>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</si>
  <si>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</si>
  <si>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</si>
  <si>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</si>
  <si>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</si>
  <si>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</si>
  <si>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</si>
  <si>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</si>
  <si>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</si>
  <si>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</si>
  <si>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</si>
  <si>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>на 1 декабря 2021 г.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</si>
  <si>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</si>
  <si>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</si>
  <si>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</si>
  <si>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</si>
  <si>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</si>
  <si>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</si>
  <si>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</si>
  <si>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</si>
  <si>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</si>
  <si>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</si>
  <si>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</si>
  <si>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</si>
  <si>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</si>
  <si>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</si>
  <si>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</si>
  <si>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</si>
  <si>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</si>
  <si>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</si>
  <si>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</si>
  <si>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</si>
  <si>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</si>
  <si>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</si>
  <si>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</si>
  <si>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</si>
  <si>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</si>
  <si>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</si>
  <si>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</si>
  <si>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</si>
  <si>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</si>
  <si>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</si>
  <si>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</si>
  <si>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</si>
  <si>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</si>
  <si>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</si>
  <si>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</si>
  <si>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</si>
  <si>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</si>
  <si>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</si>
  <si>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</si>
  <si>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</si>
  <si>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</si>
  <si>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</si>
  <si>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</si>
  <si>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 xml:space="preserve">МО Киселевское сельское поселение </t>
  </si>
  <si>
    <t>декабря</t>
  </si>
  <si>
    <t>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</si>
</sst>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25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0" fillId="0" borderId="26" xfId="52" applyFont="1" applyBorder="1">
      <alignment/>
      <protection/>
    </xf>
    <xf numFmtId="0" fontId="0" fillId="0" borderId="27" xfId="52" applyFont="1" applyBorder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horizontal="center" vertical="top"/>
      <protection/>
    </xf>
    <xf numFmtId="0" fontId="10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49" fontId="11" fillId="0" borderId="28" xfId="0" applyNumberFormat="1" applyFont="1" applyBorder="1" applyAlignment="1" applyProtection="1">
      <alignment horizontal="left" wrapText="1"/>
      <protection/>
    </xf>
    <xf numFmtId="49" fontId="11" fillId="0" borderId="29" xfId="0" applyNumberFormat="1" applyFont="1" applyBorder="1" applyAlignment="1" applyProtection="1">
      <alignment horizontal="center" wrapText="1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4" fontId="11" fillId="0" borderId="30" xfId="0" applyNumberFormat="1" applyFont="1" applyBorder="1" applyAlignment="1" applyProtection="1">
      <alignment horizontal="righ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4" fontId="11" fillId="0" borderId="24" xfId="0" applyNumberFormat="1" applyFont="1" applyBorder="1" applyAlignment="1" applyProtection="1">
      <alignment horizontal="right"/>
      <protection/>
    </xf>
    <xf numFmtId="0" fontId="12" fillId="0" borderId="31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right"/>
      <protection/>
    </xf>
    <xf numFmtId="0" fontId="12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49" fontId="12" fillId="0" borderId="36" xfId="0" applyNumberFormat="1" applyFont="1" applyBorder="1" applyAlignment="1" applyProtection="1">
      <alignment horizontal="left" wrapText="1"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4" fontId="12" fillId="0" borderId="39" xfId="0" applyNumberFormat="1" applyFont="1" applyBorder="1" applyAlignment="1" applyProtection="1">
      <alignment horizontal="right"/>
      <protection/>
    </xf>
    <xf numFmtId="4" fontId="12" fillId="0" borderId="38" xfId="0" applyNumberFormat="1" applyFont="1" applyBorder="1" applyAlignment="1" applyProtection="1">
      <alignment horizontal="right"/>
      <protection/>
    </xf>
    <xf numFmtId="4" fontId="12" fillId="0" borderId="40" xfId="0" applyNumberFormat="1" applyFont="1" applyBorder="1" applyAlignment="1" applyProtection="1">
      <alignment horizontal="right"/>
      <protection/>
    </xf>
    <xf numFmtId="181" fontId="12" fillId="0" borderId="36" xfId="0" applyNumberFormat="1" applyFont="1" applyBorder="1" applyAlignment="1" applyProtection="1">
      <alignment horizontal="left" wrapText="1"/>
      <protection/>
    </xf>
    <xf numFmtId="0" fontId="12" fillId="0" borderId="4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right"/>
      <protection/>
    </xf>
    <xf numFmtId="49" fontId="12" fillId="0" borderId="40" xfId="0" applyNumberFormat="1" applyFont="1" applyBorder="1" applyAlignment="1" applyProtection="1">
      <alignment horizontal="left" wrapText="1"/>
      <protection/>
    </xf>
    <xf numFmtId="49" fontId="12" fillId="0" borderId="43" xfId="0" applyNumberFormat="1" applyFont="1" applyBorder="1" applyAlignment="1" applyProtection="1">
      <alignment horizontal="center" wrapText="1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" fontId="12" fillId="0" borderId="45" xfId="0" applyNumberFormat="1" applyFont="1" applyBorder="1" applyAlignment="1" applyProtection="1">
      <alignment horizontal="right"/>
      <protection/>
    </xf>
    <xf numFmtId="4" fontId="12" fillId="0" borderId="46" xfId="0" applyNumberFormat="1" applyFont="1" applyBorder="1" applyAlignment="1" applyProtection="1">
      <alignment horizontal="right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37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181" fontId="3" fillId="0" borderId="28" xfId="0" applyNumberFormat="1" applyFont="1" applyBorder="1" applyAlignment="1" applyProtection="1">
      <alignment horizontal="left" vertical="top" wrapText="1"/>
      <protection/>
    </xf>
    <xf numFmtId="49" fontId="3" fillId="0" borderId="28" xfId="0" applyNumberFormat="1" applyFont="1" applyBorder="1" applyAlignment="1" applyProtection="1">
      <alignment horizontal="left" vertical="top" wrapText="1"/>
      <protection/>
    </xf>
    <xf numFmtId="49" fontId="3" fillId="0" borderId="48" xfId="0" applyNumberFormat="1" applyFont="1" applyBorder="1" applyAlignment="1" applyProtection="1">
      <alignment horizontal="center" vertical="top" wrapText="1"/>
      <protection/>
    </xf>
    <xf numFmtId="49" fontId="3" fillId="0" borderId="23" xfId="0" applyNumberFormat="1" applyFont="1" applyBorder="1" applyAlignment="1" applyProtection="1">
      <alignment horizontal="center" vertical="top"/>
      <protection/>
    </xf>
    <xf numFmtId="4" fontId="3" fillId="0" borderId="30" xfId="0" applyNumberFormat="1" applyFont="1" applyBorder="1" applyAlignment="1" applyProtection="1">
      <alignment horizontal="right" vertical="top"/>
      <protection/>
    </xf>
    <xf numFmtId="4" fontId="3" fillId="0" borderId="24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wrapText="1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3" fillId="0" borderId="25" xfId="52" applyBorder="1" applyAlignment="1">
      <alignment horizontal="center" vertical="center" wrapText="1"/>
      <protection/>
    </xf>
    <xf numFmtId="0" fontId="5" fillId="0" borderId="39" xfId="52" applyFont="1" applyBorder="1" applyAlignment="1">
      <alignment horizontal="center" vertical="top" wrapText="1"/>
      <protection/>
    </xf>
    <xf numFmtId="0" fontId="5" fillId="0" borderId="37" xfId="52" applyFont="1" applyBorder="1" applyAlignment="1">
      <alignment horizontal="center" vertical="top" wrapText="1"/>
      <protection/>
    </xf>
    <xf numFmtId="0" fontId="5" fillId="0" borderId="39" xfId="52" applyFont="1" applyBorder="1" applyAlignment="1">
      <alignment horizontal="center" vertical="top"/>
      <protection/>
    </xf>
    <xf numFmtId="0" fontId="5" fillId="0" borderId="55" xfId="52" applyFont="1" applyBorder="1" applyAlignment="1">
      <alignment horizontal="center" vertical="top"/>
      <protection/>
    </xf>
    <xf numFmtId="0" fontId="5" fillId="0" borderId="34" xfId="52" applyFont="1" applyBorder="1" applyAlignment="1">
      <alignment horizontal="center" vertical="top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0" fontId="0" fillId="0" borderId="58" xfId="52" applyFont="1" applyBorder="1" applyAlignment="1">
      <alignment vertical="center" wrapText="1"/>
      <protection/>
    </xf>
    <xf numFmtId="49" fontId="0" fillId="0" borderId="59" xfId="52" applyNumberFormat="1" applyFont="1" applyBorder="1" applyAlignment="1">
      <alignment horizontal="center"/>
      <protection/>
    </xf>
    <xf numFmtId="49" fontId="0" fillId="0" borderId="60" xfId="52" applyNumberFormat="1" applyFont="1" applyBorder="1" applyAlignment="1">
      <alignment horizontal="center"/>
      <protection/>
    </xf>
    <xf numFmtId="4" fontId="0" fillId="0" borderId="39" xfId="52" applyNumberFormat="1" applyFont="1" applyBorder="1" applyAlignment="1">
      <alignment horizontal="center"/>
      <protection/>
    </xf>
    <xf numFmtId="4" fontId="0" fillId="0" borderId="38" xfId="52" applyNumberFormat="1" applyFont="1" applyBorder="1" applyAlignment="1">
      <alignment horizontal="center"/>
      <protection/>
    </xf>
    <xf numFmtId="4" fontId="0" fillId="0" borderId="41" xfId="52" applyNumberFormat="1" applyFont="1" applyBorder="1" applyAlignment="1">
      <alignment horizontal="center"/>
      <protection/>
    </xf>
    <xf numFmtId="4" fontId="0" fillId="0" borderId="37" xfId="52" applyNumberFormat="1" applyFont="1" applyBorder="1" applyAlignment="1">
      <alignment horizontal="center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55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9" fontId="0" fillId="0" borderId="33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3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5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66" xfId="52" applyFont="1" applyBorder="1" applyAlignment="1">
      <alignment vertical="center" wrapText="1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7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7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55" xfId="52" applyBorder="1">
      <alignment/>
      <protection/>
    </xf>
    <xf numFmtId="0" fontId="3" fillId="0" borderId="23" xfId="52" applyBorder="1">
      <alignment/>
      <protection/>
    </xf>
    <xf numFmtId="0" fontId="3" fillId="0" borderId="25" xfId="52" applyBorder="1">
      <alignment/>
      <protection/>
    </xf>
    <xf numFmtId="0" fontId="3" fillId="0" borderId="29" xfId="52" applyBorder="1">
      <alignment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9" xfId="52" applyFont="1" applyBorder="1" applyAlignment="1">
      <alignment horizontal="center" vertical="center"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66" xfId="52" applyFont="1" applyBorder="1">
      <alignment/>
      <protection/>
    </xf>
    <xf numFmtId="0" fontId="0" fillId="0" borderId="26" xfId="52" applyFont="1" applyBorder="1" applyAlignment="1">
      <alignment vertical="center" wrapText="1"/>
      <protection/>
    </xf>
    <xf numFmtId="0" fontId="0" fillId="0" borderId="27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49" fontId="0" fillId="0" borderId="37" xfId="52" applyNumberFormat="1" applyFont="1" applyBorder="1" applyAlignment="1">
      <alignment horizontal="center"/>
      <protection/>
    </xf>
    <xf numFmtId="49" fontId="0" fillId="0" borderId="39" xfId="52" applyNumberFormat="1" applyFont="1" applyBorder="1" applyAlignment="1">
      <alignment horizontal="center"/>
      <protection/>
    </xf>
    <xf numFmtId="0" fontId="0" fillId="0" borderId="38" xfId="52" applyFont="1" applyBorder="1" applyAlignment="1">
      <alignment horizontal="center" vertical="center"/>
      <protection/>
    </xf>
    <xf numFmtId="0" fontId="0" fillId="0" borderId="41" xfId="52" applyFont="1" applyBorder="1" applyAlignment="1">
      <alignment horizontal="center" vertical="center"/>
      <protection/>
    </xf>
    <xf numFmtId="0" fontId="0" fillId="0" borderId="37" xfId="52" applyFont="1" applyBorder="1" applyAlignment="1">
      <alignment horizontal="center" vertical="center"/>
      <protection/>
    </xf>
    <xf numFmtId="0" fontId="0" fillId="0" borderId="71" xfId="52" applyFont="1" applyBorder="1" applyAlignment="1">
      <alignment horizontal="center" vertical="center"/>
      <protection/>
    </xf>
    <xf numFmtId="0" fontId="0" fillId="0" borderId="26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70" xfId="52" applyFont="1" applyBorder="1">
      <alignment/>
      <protection/>
    </xf>
    <xf numFmtId="49" fontId="0" fillId="0" borderId="38" xfId="52" applyNumberFormat="1" applyFont="1" applyBorder="1" applyAlignment="1">
      <alignment horizontal="center"/>
      <protection/>
    </xf>
    <xf numFmtId="49" fontId="0" fillId="0" borderId="41" xfId="52" applyNumberFormat="1" applyFont="1" applyBorder="1" applyAlignment="1">
      <alignment horizontal="center"/>
      <protection/>
    </xf>
    <xf numFmtId="0" fontId="0" fillId="0" borderId="39" xfId="52" applyFont="1" applyBorder="1" applyAlignment="1">
      <alignment horizontal="center"/>
      <protection/>
    </xf>
    <xf numFmtId="4" fontId="8" fillId="0" borderId="38" xfId="52" applyNumberFormat="1" applyFont="1" applyBorder="1" applyAlignment="1">
      <alignment horizontal="center"/>
      <protection/>
    </xf>
    <xf numFmtId="0" fontId="8" fillId="0" borderId="41" xfId="52" applyFont="1" applyBorder="1" applyAlignment="1">
      <alignment horizontal="center"/>
      <protection/>
    </xf>
    <xf numFmtId="0" fontId="8" fillId="0" borderId="37" xfId="52" applyFont="1" applyBorder="1" applyAlignment="1">
      <alignment horizontal="center"/>
      <protection/>
    </xf>
    <xf numFmtId="0" fontId="0" fillId="0" borderId="41" xfId="52" applyFont="1" applyBorder="1" applyAlignment="1">
      <alignment horizontal="center"/>
      <protection/>
    </xf>
    <xf numFmtId="0" fontId="0" fillId="0" borderId="71" xfId="52" applyFont="1" applyBorder="1" applyAlignment="1">
      <alignment horizontal="center"/>
      <protection/>
    </xf>
    <xf numFmtId="0" fontId="0" fillId="0" borderId="27" xfId="52" applyFont="1" applyBorder="1" applyAlignment="1">
      <alignment wrapText="1"/>
      <protection/>
    </xf>
    <xf numFmtId="0" fontId="3" fillId="0" borderId="27" xfId="52" applyBorder="1" applyAlignment="1">
      <alignment wrapText="1"/>
      <protection/>
    </xf>
    <xf numFmtId="0" fontId="3" fillId="0" borderId="70" xfId="52" applyBorder="1" applyAlignment="1">
      <alignment wrapText="1"/>
      <protection/>
    </xf>
    <xf numFmtId="4" fontId="3" fillId="0" borderId="39" xfId="52" applyNumberFormat="1" applyBorder="1" applyAlignment="1">
      <alignment horizontal="center"/>
      <protection/>
    </xf>
    <xf numFmtId="0" fontId="0" fillId="0" borderId="26" xfId="52" applyFont="1" applyBorder="1" applyAlignment="1">
      <alignment wrapText="1"/>
      <protection/>
    </xf>
    <xf numFmtId="0" fontId="0" fillId="0" borderId="70" xfId="52" applyFont="1" applyBorder="1" applyAlignment="1">
      <alignment wrapText="1"/>
      <protection/>
    </xf>
    <xf numFmtId="4" fontId="8" fillId="0" borderId="41" xfId="52" applyNumberFormat="1" applyFont="1" applyBorder="1" applyAlignment="1">
      <alignment horizontal="center"/>
      <protection/>
    </xf>
    <xf numFmtId="4" fontId="8" fillId="0" borderId="37" xfId="52" applyNumberFormat="1" applyFont="1" applyBorder="1" applyAlignment="1">
      <alignment horizontal="center"/>
      <protection/>
    </xf>
    <xf numFmtId="0" fontId="0" fillId="0" borderId="40" xfId="52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center"/>
      <protection/>
    </xf>
    <xf numFmtId="49" fontId="0" fillId="0" borderId="42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8" fillId="0" borderId="16" xfId="52" applyNumberFormat="1" applyFont="1" applyBorder="1" applyAlignment="1">
      <alignment horizontal="center"/>
      <protection/>
    </xf>
    <xf numFmtId="4" fontId="8" fillId="0" borderId="17" xfId="52" applyNumberFormat="1" applyFont="1" applyBorder="1" applyAlignment="1">
      <alignment horizontal="center"/>
      <protection/>
    </xf>
    <xf numFmtId="4" fontId="8" fillId="0" borderId="72" xfId="52" applyNumberFormat="1" applyFont="1" applyBorder="1" applyAlignment="1">
      <alignment horizontal="center"/>
      <protection/>
    </xf>
    <xf numFmtId="4" fontId="8" fillId="0" borderId="44" xfId="52" applyNumberFormat="1" applyFont="1" applyBorder="1" applyAlignment="1">
      <alignment horizontal="center"/>
      <protection/>
    </xf>
    <xf numFmtId="4" fontId="8" fillId="0" borderId="42" xfId="52" applyNumberFormat="1" applyFont="1" applyBorder="1" applyAlignment="1">
      <alignment horizontal="center"/>
      <protection/>
    </xf>
    <xf numFmtId="4" fontId="8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8" fillId="0" borderId="42" xfId="52" applyFont="1" applyBorder="1" applyAlignment="1">
      <alignment horizontal="center"/>
      <protection/>
    </xf>
    <xf numFmtId="0" fontId="8" fillId="0" borderId="73" xfId="52" applyFont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Alignment="1">
      <alignment horizontal="center" vertical="top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5" fillId="0" borderId="25" xfId="52" applyNumberFormat="1" applyFont="1" applyBorder="1" applyAlignment="1">
      <alignment horizontal="center"/>
      <protection/>
    </xf>
    <xf numFmtId="0" fontId="5" fillId="0" borderId="25" xfId="52" applyFont="1" applyBorder="1" applyAlignment="1">
      <alignment horizontal="center"/>
      <protection/>
    </xf>
    <xf numFmtId="49" fontId="5" fillId="0" borderId="25" xfId="52" applyNumberFormat="1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67">
      <selection activeCell="E74" sqref="E7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474</v>
      </c>
      <c r="B4" s="97"/>
      <c r="C4" s="97"/>
      <c r="D4" s="97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5" t="s">
        <v>7</v>
      </c>
      <c r="B6" s="98" t="s">
        <v>14</v>
      </c>
      <c r="C6" s="99"/>
      <c r="D6" s="99"/>
      <c r="E6" s="3" t="s">
        <v>8</v>
      </c>
      <c r="F6" s="10" t="s">
        <v>17</v>
      </c>
    </row>
    <row r="7" spans="1:6" ht="12.75">
      <c r="A7" s="5" t="s">
        <v>9</v>
      </c>
      <c r="B7" s="100" t="s">
        <v>518</v>
      </c>
      <c r="C7" s="100"/>
      <c r="D7" s="100"/>
      <c r="E7" s="3" t="s">
        <v>10</v>
      </c>
      <c r="F7" s="12" t="s">
        <v>18</v>
      </c>
    </row>
    <row r="8" spans="1:6" ht="12.75">
      <c r="A8" s="5" t="s">
        <v>11</v>
      </c>
      <c r="B8" s="11"/>
      <c r="C8" s="11"/>
      <c r="D8" s="13"/>
      <c r="E8" s="3"/>
      <c r="F8" s="14"/>
    </row>
    <row r="9" spans="1:6" ht="12.75">
      <c r="A9" s="5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3.75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31.5" customHeight="1">
      <c r="A19" s="74" t="s">
        <v>29</v>
      </c>
      <c r="B19" s="75" t="s">
        <v>30</v>
      </c>
      <c r="C19" s="76" t="s">
        <v>31</v>
      </c>
      <c r="D19" s="77">
        <v>24893600</v>
      </c>
      <c r="E19" s="78">
        <v>33375990.12</v>
      </c>
      <c r="F19" s="77" t="str">
        <f>IF(OR(D19="-",IF(E19="-",0,E19)&gt;=IF(D19="-",0,D19)),"-",IF(D19="-",0,D19)-IF(E19="-",0,E19))</f>
        <v>-</v>
      </c>
    </row>
    <row r="20" spans="1:6" ht="31.5" customHeight="1">
      <c r="A20" s="79" t="s">
        <v>32</v>
      </c>
      <c r="B20" s="80"/>
      <c r="C20" s="81"/>
      <c r="D20" s="82"/>
      <c r="E20" s="82"/>
      <c r="F20" s="83"/>
    </row>
    <row r="21" spans="1:6" ht="31.5" customHeight="1">
      <c r="A21" s="84" t="s">
        <v>33</v>
      </c>
      <c r="B21" s="85" t="s">
        <v>30</v>
      </c>
      <c r="C21" s="86" t="s">
        <v>34</v>
      </c>
      <c r="D21" s="87">
        <v>21154700</v>
      </c>
      <c r="E21" s="87">
        <v>29985545.77</v>
      </c>
      <c r="F21" s="88" t="str">
        <f aca="true" t="shared" si="0" ref="F21:F52">IF(OR(D21="-",IF(E21="-",0,E21)&gt;=IF(D21="-",0,D21)),"-",IF(D21="-",0,D21)-IF(E21="-",0,E21))</f>
        <v>-</v>
      </c>
    </row>
    <row r="22" spans="1:6" ht="31.5" customHeight="1">
      <c r="A22" s="84" t="s">
        <v>35</v>
      </c>
      <c r="B22" s="85" t="s">
        <v>30</v>
      </c>
      <c r="C22" s="86" t="s">
        <v>36</v>
      </c>
      <c r="D22" s="87">
        <v>7694400</v>
      </c>
      <c r="E22" s="87">
        <v>8027516.55</v>
      </c>
      <c r="F22" s="88" t="str">
        <f t="shared" si="0"/>
        <v>-</v>
      </c>
    </row>
    <row r="23" spans="1:6" ht="31.5" customHeight="1">
      <c r="A23" s="84" t="s">
        <v>37</v>
      </c>
      <c r="B23" s="85" t="s">
        <v>30</v>
      </c>
      <c r="C23" s="86" t="s">
        <v>38</v>
      </c>
      <c r="D23" s="87">
        <v>7694400</v>
      </c>
      <c r="E23" s="87">
        <v>8027516.55</v>
      </c>
      <c r="F23" s="88" t="str">
        <f t="shared" si="0"/>
        <v>-</v>
      </c>
    </row>
    <row r="24" spans="1:6" ht="103.5" customHeight="1">
      <c r="A24" s="89" t="s">
        <v>39</v>
      </c>
      <c r="B24" s="85" t="s">
        <v>30</v>
      </c>
      <c r="C24" s="86" t="s">
        <v>40</v>
      </c>
      <c r="D24" s="87">
        <v>7694400</v>
      </c>
      <c r="E24" s="87">
        <v>7824477.44</v>
      </c>
      <c r="F24" s="88" t="str">
        <f t="shared" si="0"/>
        <v>-</v>
      </c>
    </row>
    <row r="25" spans="1:6" ht="129.75" customHeight="1">
      <c r="A25" s="89" t="s">
        <v>41</v>
      </c>
      <c r="B25" s="85" t="s">
        <v>30</v>
      </c>
      <c r="C25" s="86" t="s">
        <v>42</v>
      </c>
      <c r="D25" s="87" t="s">
        <v>43</v>
      </c>
      <c r="E25" s="87">
        <v>7819233.83</v>
      </c>
      <c r="F25" s="88" t="str">
        <f t="shared" si="0"/>
        <v>-</v>
      </c>
    </row>
    <row r="26" spans="1:6" ht="126.75" customHeight="1">
      <c r="A26" s="89" t="s">
        <v>44</v>
      </c>
      <c r="B26" s="85" t="s">
        <v>30</v>
      </c>
      <c r="C26" s="86" t="s">
        <v>45</v>
      </c>
      <c r="D26" s="87" t="s">
        <v>43</v>
      </c>
      <c r="E26" s="87">
        <v>2142.91</v>
      </c>
      <c r="F26" s="88" t="str">
        <f t="shared" si="0"/>
        <v>-</v>
      </c>
    </row>
    <row r="27" spans="1:6" ht="135.75" customHeight="1">
      <c r="A27" s="89" t="s">
        <v>46</v>
      </c>
      <c r="B27" s="85" t="s">
        <v>30</v>
      </c>
      <c r="C27" s="86" t="s">
        <v>47</v>
      </c>
      <c r="D27" s="87" t="s">
        <v>43</v>
      </c>
      <c r="E27" s="87">
        <v>3100.7</v>
      </c>
      <c r="F27" s="88" t="str">
        <f t="shared" si="0"/>
        <v>-</v>
      </c>
    </row>
    <row r="28" spans="1:6" ht="170.25" customHeight="1">
      <c r="A28" s="89" t="s">
        <v>48</v>
      </c>
      <c r="B28" s="85" t="s">
        <v>30</v>
      </c>
      <c r="C28" s="86" t="s">
        <v>49</v>
      </c>
      <c r="D28" s="87" t="s">
        <v>43</v>
      </c>
      <c r="E28" s="87">
        <v>171183.78</v>
      </c>
      <c r="F28" s="88" t="str">
        <f t="shared" si="0"/>
        <v>-</v>
      </c>
    </row>
    <row r="29" spans="1:6" ht="170.25" customHeight="1">
      <c r="A29" s="89" t="s">
        <v>50</v>
      </c>
      <c r="B29" s="85" t="s">
        <v>30</v>
      </c>
      <c r="C29" s="86" t="s">
        <v>51</v>
      </c>
      <c r="D29" s="87" t="s">
        <v>43</v>
      </c>
      <c r="E29" s="87">
        <v>170878.41</v>
      </c>
      <c r="F29" s="88" t="str">
        <f t="shared" si="0"/>
        <v>-</v>
      </c>
    </row>
    <row r="30" spans="1:6" ht="156" customHeight="1">
      <c r="A30" s="89" t="s">
        <v>52</v>
      </c>
      <c r="B30" s="85" t="s">
        <v>30</v>
      </c>
      <c r="C30" s="86" t="s">
        <v>53</v>
      </c>
      <c r="D30" s="87" t="s">
        <v>43</v>
      </c>
      <c r="E30" s="87">
        <v>305.37</v>
      </c>
      <c r="F30" s="88" t="str">
        <f t="shared" si="0"/>
        <v>-</v>
      </c>
    </row>
    <row r="31" spans="1:6" ht="170.25" customHeight="1">
      <c r="A31" s="90" t="s">
        <v>54</v>
      </c>
      <c r="B31" s="85" t="s">
        <v>30</v>
      </c>
      <c r="C31" s="86" t="s">
        <v>55</v>
      </c>
      <c r="D31" s="87" t="s">
        <v>43</v>
      </c>
      <c r="E31" s="87">
        <v>-1914.47</v>
      </c>
      <c r="F31" s="88" t="str">
        <f t="shared" si="0"/>
        <v>-</v>
      </c>
    </row>
    <row r="32" spans="1:6" ht="114" customHeight="1">
      <c r="A32" s="90" t="s">
        <v>56</v>
      </c>
      <c r="B32" s="85" t="s">
        <v>30</v>
      </c>
      <c r="C32" s="86" t="s">
        <v>57</v>
      </c>
      <c r="D32" s="87" t="s">
        <v>43</v>
      </c>
      <c r="E32" s="87">
        <v>-2464.25</v>
      </c>
      <c r="F32" s="88" t="str">
        <f t="shared" si="0"/>
        <v>-</v>
      </c>
    </row>
    <row r="33" spans="1:6" ht="87.75" customHeight="1">
      <c r="A33" s="90" t="s">
        <v>58</v>
      </c>
      <c r="B33" s="85" t="s">
        <v>30</v>
      </c>
      <c r="C33" s="86" t="s">
        <v>59</v>
      </c>
      <c r="D33" s="87" t="s">
        <v>43</v>
      </c>
      <c r="E33" s="87">
        <v>152.52</v>
      </c>
      <c r="F33" s="88" t="str">
        <f t="shared" si="0"/>
        <v>-</v>
      </c>
    </row>
    <row r="34" spans="1:6" ht="170.25" customHeight="1">
      <c r="A34" s="90" t="s">
        <v>60</v>
      </c>
      <c r="B34" s="85" t="s">
        <v>30</v>
      </c>
      <c r="C34" s="86" t="s">
        <v>61</v>
      </c>
      <c r="D34" s="87" t="s">
        <v>43</v>
      </c>
      <c r="E34" s="87">
        <v>397.26</v>
      </c>
      <c r="F34" s="88" t="str">
        <f t="shared" si="0"/>
        <v>-</v>
      </c>
    </row>
    <row r="35" spans="1:6" ht="123" customHeight="1">
      <c r="A35" s="89" t="s">
        <v>62</v>
      </c>
      <c r="B35" s="85" t="s">
        <v>30</v>
      </c>
      <c r="C35" s="86" t="s">
        <v>63</v>
      </c>
      <c r="D35" s="87" t="s">
        <v>43</v>
      </c>
      <c r="E35" s="87">
        <v>33769.8</v>
      </c>
      <c r="F35" s="88" t="str">
        <f t="shared" si="0"/>
        <v>-</v>
      </c>
    </row>
    <row r="36" spans="1:6" ht="170.25" customHeight="1">
      <c r="A36" s="89" t="s">
        <v>64</v>
      </c>
      <c r="B36" s="85" t="s">
        <v>30</v>
      </c>
      <c r="C36" s="86" t="s">
        <v>65</v>
      </c>
      <c r="D36" s="87" t="s">
        <v>43</v>
      </c>
      <c r="E36" s="87">
        <v>33769.8</v>
      </c>
      <c r="F36" s="88" t="str">
        <f t="shared" si="0"/>
        <v>-</v>
      </c>
    </row>
    <row r="37" spans="1:6" ht="60.75" customHeight="1">
      <c r="A37" s="90" t="s">
        <v>66</v>
      </c>
      <c r="B37" s="85" t="s">
        <v>30</v>
      </c>
      <c r="C37" s="86" t="s">
        <v>67</v>
      </c>
      <c r="D37" s="87">
        <v>2487900</v>
      </c>
      <c r="E37" s="87">
        <v>2653610.75</v>
      </c>
      <c r="F37" s="88" t="str">
        <f t="shared" si="0"/>
        <v>-</v>
      </c>
    </row>
    <row r="38" spans="1:6" ht="60.75" customHeight="1">
      <c r="A38" s="90" t="s">
        <v>68</v>
      </c>
      <c r="B38" s="85" t="s">
        <v>30</v>
      </c>
      <c r="C38" s="86" t="s">
        <v>69</v>
      </c>
      <c r="D38" s="87">
        <v>2487900</v>
      </c>
      <c r="E38" s="87">
        <v>2653610.75</v>
      </c>
      <c r="F38" s="88" t="str">
        <f t="shared" si="0"/>
        <v>-</v>
      </c>
    </row>
    <row r="39" spans="1:6" ht="60.75" customHeight="1">
      <c r="A39" s="90" t="s">
        <v>68</v>
      </c>
      <c r="B39" s="85" t="s">
        <v>30</v>
      </c>
      <c r="C39" s="86" t="s">
        <v>70</v>
      </c>
      <c r="D39" s="87">
        <v>2487900</v>
      </c>
      <c r="E39" s="87">
        <v>2653610.75</v>
      </c>
      <c r="F39" s="88" t="str">
        <f t="shared" si="0"/>
        <v>-</v>
      </c>
    </row>
    <row r="40" spans="1:6" ht="60.75" customHeight="1">
      <c r="A40" s="90" t="s">
        <v>71</v>
      </c>
      <c r="B40" s="85" t="s">
        <v>30</v>
      </c>
      <c r="C40" s="86" t="s">
        <v>72</v>
      </c>
      <c r="D40" s="87" t="s">
        <v>43</v>
      </c>
      <c r="E40" s="87">
        <v>2649871.71</v>
      </c>
      <c r="F40" s="88" t="str">
        <f t="shared" si="0"/>
        <v>-</v>
      </c>
    </row>
    <row r="41" spans="1:6" s="95" customFormat="1" ht="63" customHeight="1">
      <c r="A41" s="90" t="s">
        <v>73</v>
      </c>
      <c r="B41" s="91" t="s">
        <v>30</v>
      </c>
      <c r="C41" s="92" t="s">
        <v>74</v>
      </c>
      <c r="D41" s="93" t="s">
        <v>43</v>
      </c>
      <c r="E41" s="93">
        <v>2857.68</v>
      </c>
      <c r="F41" s="94" t="str">
        <f t="shared" si="0"/>
        <v>-</v>
      </c>
    </row>
    <row r="42" spans="1:6" s="95" customFormat="1" ht="63" customHeight="1">
      <c r="A42" s="90" t="s">
        <v>75</v>
      </c>
      <c r="B42" s="91" t="s">
        <v>30</v>
      </c>
      <c r="C42" s="92" t="s">
        <v>76</v>
      </c>
      <c r="D42" s="93" t="s">
        <v>43</v>
      </c>
      <c r="E42" s="93">
        <v>881.36</v>
      </c>
      <c r="F42" s="94" t="str">
        <f t="shared" si="0"/>
        <v>-</v>
      </c>
    </row>
    <row r="43" spans="1:6" s="95" customFormat="1" ht="30" customHeight="1">
      <c r="A43" s="90" t="s">
        <v>77</v>
      </c>
      <c r="B43" s="91" t="s">
        <v>30</v>
      </c>
      <c r="C43" s="92" t="s">
        <v>78</v>
      </c>
      <c r="D43" s="93">
        <v>10225300</v>
      </c>
      <c r="E43" s="93">
        <v>18583262</v>
      </c>
      <c r="F43" s="94" t="str">
        <f t="shared" si="0"/>
        <v>-</v>
      </c>
    </row>
    <row r="44" spans="1:6" s="95" customFormat="1" ht="30" customHeight="1">
      <c r="A44" s="90" t="s">
        <v>79</v>
      </c>
      <c r="B44" s="91" t="s">
        <v>30</v>
      </c>
      <c r="C44" s="92" t="s">
        <v>80</v>
      </c>
      <c r="D44" s="93">
        <v>106000</v>
      </c>
      <c r="E44" s="93">
        <v>116883.47</v>
      </c>
      <c r="F44" s="94" t="str">
        <f t="shared" si="0"/>
        <v>-</v>
      </c>
    </row>
    <row r="45" spans="1:6" s="95" customFormat="1" ht="30" customHeight="1">
      <c r="A45" s="90" t="s">
        <v>81</v>
      </c>
      <c r="B45" s="91" t="s">
        <v>30</v>
      </c>
      <c r="C45" s="92" t="s">
        <v>82</v>
      </c>
      <c r="D45" s="93">
        <v>106000</v>
      </c>
      <c r="E45" s="93">
        <v>116883.47</v>
      </c>
      <c r="F45" s="94" t="str">
        <f t="shared" si="0"/>
        <v>-</v>
      </c>
    </row>
    <row r="46" spans="1:6" ht="98.25" customHeight="1">
      <c r="A46" s="84" t="s">
        <v>83</v>
      </c>
      <c r="B46" s="85" t="s">
        <v>30</v>
      </c>
      <c r="C46" s="86" t="s">
        <v>84</v>
      </c>
      <c r="D46" s="87" t="s">
        <v>43</v>
      </c>
      <c r="E46" s="87">
        <v>116254.43</v>
      </c>
      <c r="F46" s="88" t="str">
        <f t="shared" si="0"/>
        <v>-</v>
      </c>
    </row>
    <row r="47" spans="1:6" ht="83.25" customHeight="1">
      <c r="A47" s="84" t="s">
        <v>85</v>
      </c>
      <c r="B47" s="85" t="s">
        <v>30</v>
      </c>
      <c r="C47" s="86" t="s">
        <v>86</v>
      </c>
      <c r="D47" s="87" t="s">
        <v>43</v>
      </c>
      <c r="E47" s="87">
        <v>629.04</v>
      </c>
      <c r="F47" s="88" t="str">
        <f t="shared" si="0"/>
        <v>-</v>
      </c>
    </row>
    <row r="48" spans="1:6" ht="12.75">
      <c r="A48" s="84" t="s">
        <v>87</v>
      </c>
      <c r="B48" s="85" t="s">
        <v>30</v>
      </c>
      <c r="C48" s="86" t="s">
        <v>88</v>
      </c>
      <c r="D48" s="87">
        <v>10119300</v>
      </c>
      <c r="E48" s="87">
        <v>18466378.53</v>
      </c>
      <c r="F48" s="88" t="str">
        <f t="shared" si="0"/>
        <v>-</v>
      </c>
    </row>
    <row r="49" spans="1:6" ht="12.75">
      <c r="A49" s="84" t="s">
        <v>89</v>
      </c>
      <c r="B49" s="85" t="s">
        <v>30</v>
      </c>
      <c r="C49" s="86" t="s">
        <v>90</v>
      </c>
      <c r="D49" s="87">
        <v>7400000</v>
      </c>
      <c r="E49" s="87">
        <v>16214115.15</v>
      </c>
      <c r="F49" s="88" t="str">
        <f t="shared" si="0"/>
        <v>-</v>
      </c>
    </row>
    <row r="50" spans="1:6" ht="48.75" customHeight="1">
      <c r="A50" s="84" t="s">
        <v>91</v>
      </c>
      <c r="B50" s="85" t="s">
        <v>30</v>
      </c>
      <c r="C50" s="86" t="s">
        <v>92</v>
      </c>
      <c r="D50" s="87">
        <v>7400000</v>
      </c>
      <c r="E50" s="87">
        <v>16214115.15</v>
      </c>
      <c r="F50" s="88" t="str">
        <f t="shared" si="0"/>
        <v>-</v>
      </c>
    </row>
    <row r="51" spans="1:6" ht="12.75">
      <c r="A51" s="84" t="s">
        <v>93</v>
      </c>
      <c r="B51" s="85" t="s">
        <v>30</v>
      </c>
      <c r="C51" s="86" t="s">
        <v>94</v>
      </c>
      <c r="D51" s="87">
        <v>2719300</v>
      </c>
      <c r="E51" s="87">
        <v>2252263.38</v>
      </c>
      <c r="F51" s="88">
        <f t="shared" si="0"/>
        <v>467036.6200000001</v>
      </c>
    </row>
    <row r="52" spans="1:6" ht="48.75" customHeight="1">
      <c r="A52" s="90" t="s">
        <v>95</v>
      </c>
      <c r="B52" s="85" t="s">
        <v>30</v>
      </c>
      <c r="C52" s="86" t="s">
        <v>96</v>
      </c>
      <c r="D52" s="87">
        <v>2719300</v>
      </c>
      <c r="E52" s="87">
        <v>2252263.38</v>
      </c>
      <c r="F52" s="88">
        <f t="shared" si="0"/>
        <v>467036.6200000001</v>
      </c>
    </row>
    <row r="53" spans="1:6" ht="12.75">
      <c r="A53" s="84" t="s">
        <v>97</v>
      </c>
      <c r="B53" s="85" t="s">
        <v>30</v>
      </c>
      <c r="C53" s="86" t="s">
        <v>98</v>
      </c>
      <c r="D53" s="87" t="s">
        <v>43</v>
      </c>
      <c r="E53" s="87">
        <v>200</v>
      </c>
      <c r="F53" s="88" t="str">
        <f aca="true" t="shared" si="1" ref="F53:F80">IF(OR(D53="-",IF(E53="-",0,E53)&gt;=IF(D53="-",0,D53)),"-",IF(D53="-",0,D53)-IF(E53="-",0,E53))</f>
        <v>-</v>
      </c>
    </row>
    <row r="54" spans="1:6" s="95" customFormat="1" ht="69" customHeight="1">
      <c r="A54" s="90" t="s">
        <v>99</v>
      </c>
      <c r="B54" s="91" t="s">
        <v>30</v>
      </c>
      <c r="C54" s="92" t="s">
        <v>100</v>
      </c>
      <c r="D54" s="93" t="s">
        <v>43</v>
      </c>
      <c r="E54" s="93">
        <v>200</v>
      </c>
      <c r="F54" s="94" t="str">
        <f t="shared" si="1"/>
        <v>-</v>
      </c>
    </row>
    <row r="55" spans="1:6" s="95" customFormat="1" ht="69" customHeight="1">
      <c r="A55" s="90" t="s">
        <v>101</v>
      </c>
      <c r="B55" s="91" t="s">
        <v>30</v>
      </c>
      <c r="C55" s="92" t="s">
        <v>102</v>
      </c>
      <c r="D55" s="93" t="s">
        <v>43</v>
      </c>
      <c r="E55" s="93">
        <v>200</v>
      </c>
      <c r="F55" s="94" t="str">
        <f t="shared" si="1"/>
        <v>-</v>
      </c>
    </row>
    <row r="56" spans="1:6" ht="12.75">
      <c r="A56" s="84" t="s">
        <v>103</v>
      </c>
      <c r="B56" s="85" t="s">
        <v>30</v>
      </c>
      <c r="C56" s="86" t="s">
        <v>104</v>
      </c>
      <c r="D56" s="87" t="s">
        <v>43</v>
      </c>
      <c r="E56" s="87">
        <v>200</v>
      </c>
      <c r="F56" s="88" t="str">
        <f t="shared" si="1"/>
        <v>-</v>
      </c>
    </row>
    <row r="57" spans="1:6" ht="24" customHeight="1">
      <c r="A57" s="84" t="s">
        <v>105</v>
      </c>
      <c r="B57" s="85" t="s">
        <v>30</v>
      </c>
      <c r="C57" s="86" t="s">
        <v>106</v>
      </c>
      <c r="D57" s="87">
        <v>712100</v>
      </c>
      <c r="E57" s="87">
        <v>720056.47</v>
      </c>
      <c r="F57" s="88" t="str">
        <f t="shared" si="1"/>
        <v>-</v>
      </c>
    </row>
    <row r="58" spans="1:6" ht="111.75" customHeight="1">
      <c r="A58" s="89" t="s">
        <v>107</v>
      </c>
      <c r="B58" s="85" t="s">
        <v>30</v>
      </c>
      <c r="C58" s="86" t="s">
        <v>108</v>
      </c>
      <c r="D58" s="87">
        <v>421400</v>
      </c>
      <c r="E58" s="87">
        <v>429395.07</v>
      </c>
      <c r="F58" s="88" t="str">
        <f t="shared" si="1"/>
        <v>-</v>
      </c>
    </row>
    <row r="59" spans="1:6" ht="120.75" customHeight="1">
      <c r="A59" s="89" t="s">
        <v>109</v>
      </c>
      <c r="B59" s="85" t="s">
        <v>30</v>
      </c>
      <c r="C59" s="86" t="s">
        <v>110</v>
      </c>
      <c r="D59" s="87">
        <v>421400</v>
      </c>
      <c r="E59" s="87">
        <v>421392.67</v>
      </c>
      <c r="F59" s="88">
        <f t="shared" si="1"/>
        <v>7.330000000016298</v>
      </c>
    </row>
    <row r="60" spans="1:6" ht="119.25" customHeight="1">
      <c r="A60" s="89" t="s">
        <v>111</v>
      </c>
      <c r="B60" s="85" t="s">
        <v>30</v>
      </c>
      <c r="C60" s="86" t="s">
        <v>112</v>
      </c>
      <c r="D60" s="87">
        <v>421400</v>
      </c>
      <c r="E60" s="87">
        <v>421392.67</v>
      </c>
      <c r="F60" s="88">
        <f t="shared" si="1"/>
        <v>7.330000000016298</v>
      </c>
    </row>
    <row r="61" spans="1:6" ht="121.5" customHeight="1">
      <c r="A61" s="89" t="s">
        <v>113</v>
      </c>
      <c r="B61" s="85" t="s">
        <v>30</v>
      </c>
      <c r="C61" s="86" t="s">
        <v>114</v>
      </c>
      <c r="D61" s="87" t="s">
        <v>43</v>
      </c>
      <c r="E61" s="87">
        <v>8002.4</v>
      </c>
      <c r="F61" s="88" t="str">
        <f t="shared" si="1"/>
        <v>-</v>
      </c>
    </row>
    <row r="62" spans="1:6" ht="125.25" customHeight="1">
      <c r="A62" s="89" t="s">
        <v>115</v>
      </c>
      <c r="B62" s="85" t="s">
        <v>30</v>
      </c>
      <c r="C62" s="86" t="s">
        <v>116</v>
      </c>
      <c r="D62" s="87" t="s">
        <v>43</v>
      </c>
      <c r="E62" s="87">
        <v>8002.4</v>
      </c>
      <c r="F62" s="88" t="str">
        <f t="shared" si="1"/>
        <v>-</v>
      </c>
    </row>
    <row r="63" spans="1:6" ht="53.25" customHeight="1">
      <c r="A63" s="90" t="s">
        <v>117</v>
      </c>
      <c r="B63" s="85" t="s">
        <v>30</v>
      </c>
      <c r="C63" s="86" t="s">
        <v>118</v>
      </c>
      <c r="D63" s="87">
        <v>290700</v>
      </c>
      <c r="E63" s="87">
        <v>290661.4</v>
      </c>
      <c r="F63" s="88">
        <f t="shared" si="1"/>
        <v>38.59999999997672</v>
      </c>
    </row>
    <row r="64" spans="1:6" s="95" customFormat="1" ht="69" customHeight="1">
      <c r="A64" s="90" t="s">
        <v>119</v>
      </c>
      <c r="B64" s="91" t="s">
        <v>30</v>
      </c>
      <c r="C64" s="92" t="s">
        <v>120</v>
      </c>
      <c r="D64" s="93">
        <v>290700</v>
      </c>
      <c r="E64" s="93">
        <v>290661.4</v>
      </c>
      <c r="F64" s="94">
        <f t="shared" si="1"/>
        <v>38.59999999997672</v>
      </c>
    </row>
    <row r="65" spans="1:6" s="95" customFormat="1" ht="69" customHeight="1">
      <c r="A65" s="90" t="s">
        <v>121</v>
      </c>
      <c r="B65" s="91" t="s">
        <v>30</v>
      </c>
      <c r="C65" s="92" t="s">
        <v>122</v>
      </c>
      <c r="D65" s="93">
        <v>290700</v>
      </c>
      <c r="E65" s="93">
        <v>290661.4</v>
      </c>
      <c r="F65" s="94">
        <f t="shared" si="1"/>
        <v>38.59999999997672</v>
      </c>
    </row>
    <row r="66" spans="1:6" ht="12.75">
      <c r="A66" s="84" t="s">
        <v>123</v>
      </c>
      <c r="B66" s="85" t="s">
        <v>30</v>
      </c>
      <c r="C66" s="86" t="s">
        <v>124</v>
      </c>
      <c r="D66" s="87">
        <v>35000</v>
      </c>
      <c r="E66" s="87">
        <v>900</v>
      </c>
      <c r="F66" s="88">
        <f t="shared" si="1"/>
        <v>34100</v>
      </c>
    </row>
    <row r="67" spans="1:6" ht="48.75" customHeight="1">
      <c r="A67" s="84" t="s">
        <v>125</v>
      </c>
      <c r="B67" s="85" t="s">
        <v>30</v>
      </c>
      <c r="C67" s="86" t="s">
        <v>126</v>
      </c>
      <c r="D67" s="87">
        <v>35000</v>
      </c>
      <c r="E67" s="87">
        <v>900</v>
      </c>
      <c r="F67" s="88">
        <f t="shared" si="1"/>
        <v>34100</v>
      </c>
    </row>
    <row r="68" spans="1:6" ht="75" customHeight="1">
      <c r="A68" s="90" t="s">
        <v>127</v>
      </c>
      <c r="B68" s="85" t="s">
        <v>30</v>
      </c>
      <c r="C68" s="86" t="s">
        <v>128</v>
      </c>
      <c r="D68" s="87">
        <v>35000</v>
      </c>
      <c r="E68" s="87">
        <v>900</v>
      </c>
      <c r="F68" s="88">
        <f t="shared" si="1"/>
        <v>34100</v>
      </c>
    </row>
    <row r="69" spans="1:6" ht="12.75">
      <c r="A69" s="84" t="s">
        <v>129</v>
      </c>
      <c r="B69" s="85" t="s">
        <v>30</v>
      </c>
      <c r="C69" s="86" t="s">
        <v>130</v>
      </c>
      <c r="D69" s="87">
        <v>3738900</v>
      </c>
      <c r="E69" s="87">
        <v>3390444.35</v>
      </c>
      <c r="F69" s="88">
        <f t="shared" si="1"/>
        <v>348455.6499999999</v>
      </c>
    </row>
    <row r="70" spans="1:6" ht="36.75" customHeight="1">
      <c r="A70" s="84" t="s">
        <v>131</v>
      </c>
      <c r="B70" s="85" t="s">
        <v>30</v>
      </c>
      <c r="C70" s="86" t="s">
        <v>132</v>
      </c>
      <c r="D70" s="87">
        <v>3738900</v>
      </c>
      <c r="E70" s="87">
        <v>3390444.35</v>
      </c>
      <c r="F70" s="88">
        <f t="shared" si="1"/>
        <v>348455.6499999999</v>
      </c>
    </row>
    <row r="71" spans="1:6" ht="24" customHeight="1">
      <c r="A71" s="84" t="s">
        <v>133</v>
      </c>
      <c r="B71" s="85" t="s">
        <v>30</v>
      </c>
      <c r="C71" s="86" t="s">
        <v>134</v>
      </c>
      <c r="D71" s="87">
        <v>240400</v>
      </c>
      <c r="E71" s="87">
        <v>193162.71</v>
      </c>
      <c r="F71" s="88">
        <f t="shared" si="1"/>
        <v>47237.29000000001</v>
      </c>
    </row>
    <row r="72" spans="1:6" ht="36.75" customHeight="1">
      <c r="A72" s="84" t="s">
        <v>135</v>
      </c>
      <c r="B72" s="85" t="s">
        <v>30</v>
      </c>
      <c r="C72" s="86" t="s">
        <v>136</v>
      </c>
      <c r="D72" s="87">
        <v>200</v>
      </c>
      <c r="E72" s="87">
        <v>200</v>
      </c>
      <c r="F72" s="88" t="str">
        <f t="shared" si="1"/>
        <v>-</v>
      </c>
    </row>
    <row r="73" spans="1:6" ht="36.75" customHeight="1">
      <c r="A73" s="84" t="s">
        <v>137</v>
      </c>
      <c r="B73" s="85" t="s">
        <v>30</v>
      </c>
      <c r="C73" s="86" t="s">
        <v>138</v>
      </c>
      <c r="D73" s="87">
        <v>200</v>
      </c>
      <c r="E73" s="87">
        <v>200</v>
      </c>
      <c r="F73" s="88" t="str">
        <f t="shared" si="1"/>
        <v>-</v>
      </c>
    </row>
    <row r="74" spans="1:6" ht="62.25" customHeight="1">
      <c r="A74" s="90" t="s">
        <v>139</v>
      </c>
      <c r="B74" s="85" t="s">
        <v>30</v>
      </c>
      <c r="C74" s="86" t="s">
        <v>140</v>
      </c>
      <c r="D74" s="87">
        <v>240200</v>
      </c>
      <c r="E74" s="87">
        <v>192962.71</v>
      </c>
      <c r="F74" s="88">
        <f t="shared" si="1"/>
        <v>47237.29000000001</v>
      </c>
    </row>
    <row r="75" spans="1:6" ht="65.25" customHeight="1">
      <c r="A75" s="90" t="s">
        <v>141</v>
      </c>
      <c r="B75" s="85" t="s">
        <v>30</v>
      </c>
      <c r="C75" s="86" t="s">
        <v>142</v>
      </c>
      <c r="D75" s="87">
        <v>240200</v>
      </c>
      <c r="E75" s="87">
        <v>192962.71</v>
      </c>
      <c r="F75" s="88">
        <f t="shared" si="1"/>
        <v>47237.29000000001</v>
      </c>
    </row>
    <row r="76" spans="1:6" ht="27.75" customHeight="1">
      <c r="A76" s="90" t="s">
        <v>143</v>
      </c>
      <c r="B76" s="85" t="s">
        <v>30</v>
      </c>
      <c r="C76" s="86" t="s">
        <v>144</v>
      </c>
      <c r="D76" s="87">
        <v>3498500</v>
      </c>
      <c r="E76" s="87">
        <v>3197281.64</v>
      </c>
      <c r="F76" s="88">
        <f t="shared" si="1"/>
        <v>301218.35999999987</v>
      </c>
    </row>
    <row r="77" spans="1:6" ht="86.25" customHeight="1">
      <c r="A77" s="90" t="s">
        <v>145</v>
      </c>
      <c r="B77" s="85" t="s">
        <v>30</v>
      </c>
      <c r="C77" s="86" t="s">
        <v>146</v>
      </c>
      <c r="D77" s="87">
        <v>3398500</v>
      </c>
      <c r="E77" s="87">
        <v>3118638.44</v>
      </c>
      <c r="F77" s="88">
        <f t="shared" si="1"/>
        <v>279861.56000000006</v>
      </c>
    </row>
    <row r="78" spans="1:6" ht="95.25" customHeight="1">
      <c r="A78" s="90" t="s">
        <v>147</v>
      </c>
      <c r="B78" s="85" t="s">
        <v>30</v>
      </c>
      <c r="C78" s="86" t="s">
        <v>148</v>
      </c>
      <c r="D78" s="87">
        <v>3398500</v>
      </c>
      <c r="E78" s="87">
        <v>3118638.44</v>
      </c>
      <c r="F78" s="88">
        <f t="shared" si="1"/>
        <v>279861.56000000006</v>
      </c>
    </row>
    <row r="79" spans="1:6" ht="36" customHeight="1">
      <c r="A79" s="90" t="s">
        <v>149</v>
      </c>
      <c r="B79" s="85" t="s">
        <v>30</v>
      </c>
      <c r="C79" s="86" t="s">
        <v>150</v>
      </c>
      <c r="D79" s="87">
        <v>100000</v>
      </c>
      <c r="E79" s="87">
        <v>78643.2</v>
      </c>
      <c r="F79" s="88">
        <f t="shared" si="1"/>
        <v>21356.800000000003</v>
      </c>
    </row>
    <row r="80" spans="1:6" ht="45.75" customHeight="1">
      <c r="A80" s="90" t="s">
        <v>151</v>
      </c>
      <c r="B80" s="85" t="s">
        <v>30</v>
      </c>
      <c r="C80" s="86" t="s">
        <v>152</v>
      </c>
      <c r="D80" s="87">
        <v>100000</v>
      </c>
      <c r="E80" s="87">
        <v>78643.2</v>
      </c>
      <c r="F80" s="88">
        <f t="shared" si="1"/>
        <v>21356.800000000003</v>
      </c>
    </row>
    <row r="81" spans="1:6" ht="12.75" customHeight="1">
      <c r="A81" s="24"/>
      <c r="B81" s="25"/>
      <c r="C81" s="25"/>
      <c r="D81" s="26"/>
      <c r="E81" s="26"/>
      <c r="F81" s="2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71" sqref="A171"/>
    </sheetView>
  </sheetViews>
  <sheetFormatPr defaultColWidth="9.140625" defaultRowHeight="12.75" customHeight="1"/>
  <cols>
    <col min="1" max="1" width="45.7109375" style="0" customWidth="1"/>
    <col min="2" max="2" width="6.42187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153</v>
      </c>
      <c r="B2" s="96"/>
      <c r="C2" s="96"/>
      <c r="D2" s="96"/>
      <c r="E2" s="1"/>
      <c r="F2" s="13" t="s">
        <v>154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15" t="s">
        <v>20</v>
      </c>
      <c r="B4" s="101" t="s">
        <v>21</v>
      </c>
      <c r="C4" s="113" t="s">
        <v>155</v>
      </c>
      <c r="D4" s="104" t="s">
        <v>23</v>
      </c>
      <c r="E4" s="118" t="s">
        <v>24</v>
      </c>
      <c r="F4" s="110" t="s">
        <v>25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28"/>
      <c r="D10" s="105"/>
      <c r="E10" s="29"/>
      <c r="F10" s="30"/>
    </row>
    <row r="11" spans="1:6" ht="12.75" customHeight="1" hidden="1">
      <c r="A11" s="117"/>
      <c r="B11" s="103"/>
      <c r="C11" s="31"/>
      <c r="D11" s="106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43.5" customHeight="1">
      <c r="A13" s="46" t="s">
        <v>156</v>
      </c>
      <c r="B13" s="47" t="s">
        <v>157</v>
      </c>
      <c r="C13" s="48" t="s">
        <v>158</v>
      </c>
      <c r="D13" s="49">
        <v>25443593</v>
      </c>
      <c r="E13" s="50">
        <v>20037191.82</v>
      </c>
      <c r="F13" s="51">
        <f>IF(OR(D13="-",IF(E13="-",0,E13)&gt;=IF(D13="-",0,D13)),"-",IF(D13="-",0,D13)-IF(E13="-",0,E13))</f>
        <v>5406401.18</v>
      </c>
    </row>
    <row r="14" spans="1:6" ht="28.5" customHeight="1">
      <c r="A14" s="52" t="s">
        <v>32</v>
      </c>
      <c r="B14" s="53"/>
      <c r="C14" s="54"/>
      <c r="D14" s="55"/>
      <c r="E14" s="56"/>
      <c r="F14" s="57"/>
    </row>
    <row r="15" spans="1:6" ht="30" customHeight="1">
      <c r="A15" s="58" t="s">
        <v>14</v>
      </c>
      <c r="B15" s="59" t="s">
        <v>157</v>
      </c>
      <c r="C15" s="60" t="s">
        <v>159</v>
      </c>
      <c r="D15" s="61">
        <v>25443593</v>
      </c>
      <c r="E15" s="62">
        <v>20037191.82</v>
      </c>
      <c r="F15" s="63">
        <f aca="true" t="shared" si="0" ref="F15:F46">IF(OR(D15="-",IF(E15="-",0,E15)&gt;=IF(D15="-",0,D15)),"-",IF(D15="-",0,D15)-IF(E15="-",0,E15))</f>
        <v>5406401.18</v>
      </c>
    </row>
    <row r="16" spans="1:6" ht="31.5" customHeight="1">
      <c r="A16" s="58" t="s">
        <v>160</v>
      </c>
      <c r="B16" s="59" t="s">
        <v>157</v>
      </c>
      <c r="C16" s="60" t="s">
        <v>161</v>
      </c>
      <c r="D16" s="61">
        <v>9062350</v>
      </c>
      <c r="E16" s="62">
        <v>6292490.91</v>
      </c>
      <c r="F16" s="63">
        <f t="shared" si="0"/>
        <v>2769859.09</v>
      </c>
    </row>
    <row r="17" spans="1:6" ht="84" customHeight="1">
      <c r="A17" s="58" t="s">
        <v>162</v>
      </c>
      <c r="B17" s="59" t="s">
        <v>157</v>
      </c>
      <c r="C17" s="60" t="s">
        <v>163</v>
      </c>
      <c r="D17" s="61">
        <v>7861450</v>
      </c>
      <c r="E17" s="62">
        <v>5312480.83</v>
      </c>
      <c r="F17" s="63">
        <f t="shared" si="0"/>
        <v>2548969.17</v>
      </c>
    </row>
    <row r="18" spans="1:6" ht="84" customHeight="1">
      <c r="A18" s="58" t="s">
        <v>164</v>
      </c>
      <c r="B18" s="59" t="s">
        <v>157</v>
      </c>
      <c r="C18" s="60" t="s">
        <v>165</v>
      </c>
      <c r="D18" s="61">
        <v>7861250</v>
      </c>
      <c r="E18" s="62">
        <v>5312280.83</v>
      </c>
      <c r="F18" s="63">
        <f t="shared" si="0"/>
        <v>2548969.17</v>
      </c>
    </row>
    <row r="19" spans="1:6" ht="84" customHeight="1">
      <c r="A19" s="58" t="s">
        <v>166</v>
      </c>
      <c r="B19" s="59" t="s">
        <v>157</v>
      </c>
      <c r="C19" s="60" t="s">
        <v>167</v>
      </c>
      <c r="D19" s="61">
        <v>7861250</v>
      </c>
      <c r="E19" s="62">
        <v>5312280.83</v>
      </c>
      <c r="F19" s="63">
        <f t="shared" si="0"/>
        <v>2548969.17</v>
      </c>
    </row>
    <row r="20" spans="1:6" ht="150" customHeight="1">
      <c r="A20" s="64" t="s">
        <v>168</v>
      </c>
      <c r="B20" s="59" t="s">
        <v>157</v>
      </c>
      <c r="C20" s="60" t="s">
        <v>169</v>
      </c>
      <c r="D20" s="61">
        <v>5161250</v>
      </c>
      <c r="E20" s="62">
        <v>4327377.04</v>
      </c>
      <c r="F20" s="63">
        <f t="shared" si="0"/>
        <v>833872.96</v>
      </c>
    </row>
    <row r="21" spans="1:6" ht="99.75" customHeight="1">
      <c r="A21" s="58" t="s">
        <v>170</v>
      </c>
      <c r="B21" s="59" t="s">
        <v>157</v>
      </c>
      <c r="C21" s="60" t="s">
        <v>171</v>
      </c>
      <c r="D21" s="61">
        <v>5161250</v>
      </c>
      <c r="E21" s="62">
        <v>4327377.04</v>
      </c>
      <c r="F21" s="63">
        <f t="shared" si="0"/>
        <v>833872.96</v>
      </c>
    </row>
    <row r="22" spans="1:6" ht="84" customHeight="1">
      <c r="A22" s="58" t="s">
        <v>172</v>
      </c>
      <c r="B22" s="59" t="s">
        <v>157</v>
      </c>
      <c r="C22" s="60" t="s">
        <v>173</v>
      </c>
      <c r="D22" s="61">
        <v>5161250</v>
      </c>
      <c r="E22" s="62">
        <v>4327377.04</v>
      </c>
      <c r="F22" s="63">
        <f t="shared" si="0"/>
        <v>833872.96</v>
      </c>
    </row>
    <row r="23" spans="1:6" ht="84" customHeight="1">
      <c r="A23" s="58" t="s">
        <v>174</v>
      </c>
      <c r="B23" s="59" t="s">
        <v>157</v>
      </c>
      <c r="C23" s="60" t="s">
        <v>175</v>
      </c>
      <c r="D23" s="61">
        <v>3787446</v>
      </c>
      <c r="E23" s="62">
        <v>3253021.62</v>
      </c>
      <c r="F23" s="63">
        <f t="shared" si="0"/>
        <v>534424.3799999999</v>
      </c>
    </row>
    <row r="24" spans="1:6" ht="84" customHeight="1">
      <c r="A24" s="58" t="s">
        <v>176</v>
      </c>
      <c r="B24" s="59" t="s">
        <v>157</v>
      </c>
      <c r="C24" s="60" t="s">
        <v>177</v>
      </c>
      <c r="D24" s="61">
        <v>230000</v>
      </c>
      <c r="E24" s="62">
        <v>171601.5</v>
      </c>
      <c r="F24" s="63">
        <f t="shared" si="0"/>
        <v>58398.5</v>
      </c>
    </row>
    <row r="25" spans="1:6" ht="105" customHeight="1">
      <c r="A25" s="58" t="s">
        <v>178</v>
      </c>
      <c r="B25" s="59" t="s">
        <v>157</v>
      </c>
      <c r="C25" s="60" t="s">
        <v>179</v>
      </c>
      <c r="D25" s="61">
        <v>1143804</v>
      </c>
      <c r="E25" s="62">
        <v>902753.92</v>
      </c>
      <c r="F25" s="63">
        <f t="shared" si="0"/>
        <v>241050.07999999996</v>
      </c>
    </row>
    <row r="26" spans="1:6" ht="147" customHeight="1">
      <c r="A26" s="64" t="s">
        <v>180</v>
      </c>
      <c r="B26" s="59" t="s">
        <v>157</v>
      </c>
      <c r="C26" s="60" t="s">
        <v>181</v>
      </c>
      <c r="D26" s="61">
        <v>2700000</v>
      </c>
      <c r="E26" s="62">
        <v>984903.79</v>
      </c>
      <c r="F26" s="63">
        <f t="shared" si="0"/>
        <v>1715096.21</v>
      </c>
    </row>
    <row r="27" spans="1:6" ht="84" customHeight="1">
      <c r="A27" s="58" t="s">
        <v>182</v>
      </c>
      <c r="B27" s="59" t="s">
        <v>157</v>
      </c>
      <c r="C27" s="60" t="s">
        <v>183</v>
      </c>
      <c r="D27" s="61">
        <v>2700000</v>
      </c>
      <c r="E27" s="62">
        <v>984903.79</v>
      </c>
      <c r="F27" s="63">
        <f t="shared" si="0"/>
        <v>1715096.21</v>
      </c>
    </row>
    <row r="28" spans="1:6" ht="84" customHeight="1">
      <c r="A28" s="58" t="s">
        <v>184</v>
      </c>
      <c r="B28" s="59" t="s">
        <v>157</v>
      </c>
      <c r="C28" s="60" t="s">
        <v>185</v>
      </c>
      <c r="D28" s="61">
        <v>2700000</v>
      </c>
      <c r="E28" s="62">
        <v>984903.79</v>
      </c>
      <c r="F28" s="63">
        <f t="shared" si="0"/>
        <v>1715096.21</v>
      </c>
    </row>
    <row r="29" spans="1:6" ht="49.5" customHeight="1">
      <c r="A29" s="58" t="s">
        <v>186</v>
      </c>
      <c r="B29" s="59" t="s">
        <v>157</v>
      </c>
      <c r="C29" s="60" t="s">
        <v>187</v>
      </c>
      <c r="D29" s="61">
        <v>2459300</v>
      </c>
      <c r="E29" s="62">
        <v>784362.01</v>
      </c>
      <c r="F29" s="63">
        <f t="shared" si="0"/>
        <v>1674937.99</v>
      </c>
    </row>
    <row r="30" spans="1:6" ht="45" customHeight="1">
      <c r="A30" s="58" t="s">
        <v>188</v>
      </c>
      <c r="B30" s="59" t="s">
        <v>157</v>
      </c>
      <c r="C30" s="60" t="s">
        <v>189</v>
      </c>
      <c r="D30" s="61">
        <v>240700</v>
      </c>
      <c r="E30" s="62">
        <v>200541.78</v>
      </c>
      <c r="F30" s="63">
        <f t="shared" si="0"/>
        <v>40158.22</v>
      </c>
    </row>
    <row r="31" spans="1:6" ht="84" customHeight="1">
      <c r="A31" s="58" t="s">
        <v>190</v>
      </c>
      <c r="B31" s="59" t="s">
        <v>157</v>
      </c>
      <c r="C31" s="60" t="s">
        <v>191</v>
      </c>
      <c r="D31" s="61">
        <v>200</v>
      </c>
      <c r="E31" s="62">
        <v>200</v>
      </c>
      <c r="F31" s="63" t="str">
        <f t="shared" si="0"/>
        <v>-</v>
      </c>
    </row>
    <row r="32" spans="1:6" ht="44.25" customHeight="1">
      <c r="A32" s="58" t="s">
        <v>192</v>
      </c>
      <c r="B32" s="59" t="s">
        <v>157</v>
      </c>
      <c r="C32" s="60" t="s">
        <v>193</v>
      </c>
      <c r="D32" s="61">
        <v>200</v>
      </c>
      <c r="E32" s="62">
        <v>200</v>
      </c>
      <c r="F32" s="63" t="str">
        <f t="shared" si="0"/>
        <v>-</v>
      </c>
    </row>
    <row r="33" spans="1:6" ht="210.75" customHeight="1">
      <c r="A33" s="64" t="s">
        <v>194</v>
      </c>
      <c r="B33" s="59" t="s">
        <v>157</v>
      </c>
      <c r="C33" s="60" t="s">
        <v>195</v>
      </c>
      <c r="D33" s="61">
        <v>200</v>
      </c>
      <c r="E33" s="62">
        <v>200</v>
      </c>
      <c r="F33" s="63" t="str">
        <f t="shared" si="0"/>
        <v>-</v>
      </c>
    </row>
    <row r="34" spans="1:6" ht="84" customHeight="1">
      <c r="A34" s="58" t="s">
        <v>182</v>
      </c>
      <c r="B34" s="59" t="s">
        <v>157</v>
      </c>
      <c r="C34" s="60" t="s">
        <v>196</v>
      </c>
      <c r="D34" s="61">
        <v>200</v>
      </c>
      <c r="E34" s="62">
        <v>200</v>
      </c>
      <c r="F34" s="63" t="str">
        <f t="shared" si="0"/>
        <v>-</v>
      </c>
    </row>
    <row r="35" spans="1:6" ht="84" customHeight="1">
      <c r="A35" s="58" t="s">
        <v>184</v>
      </c>
      <c r="B35" s="59" t="s">
        <v>157</v>
      </c>
      <c r="C35" s="60" t="s">
        <v>197</v>
      </c>
      <c r="D35" s="61">
        <v>200</v>
      </c>
      <c r="E35" s="62">
        <v>200</v>
      </c>
      <c r="F35" s="63" t="str">
        <f t="shared" si="0"/>
        <v>-</v>
      </c>
    </row>
    <row r="36" spans="1:6" ht="84" customHeight="1">
      <c r="A36" s="58" t="s">
        <v>186</v>
      </c>
      <c r="B36" s="59" t="s">
        <v>157</v>
      </c>
      <c r="C36" s="60" t="s">
        <v>198</v>
      </c>
      <c r="D36" s="61">
        <v>200</v>
      </c>
      <c r="E36" s="62">
        <v>200</v>
      </c>
      <c r="F36" s="63" t="str">
        <f t="shared" si="0"/>
        <v>-</v>
      </c>
    </row>
    <row r="37" spans="1:6" ht="84" customHeight="1">
      <c r="A37" s="58" t="s">
        <v>199</v>
      </c>
      <c r="B37" s="59" t="s">
        <v>157</v>
      </c>
      <c r="C37" s="60" t="s">
        <v>200</v>
      </c>
      <c r="D37" s="61">
        <v>514900</v>
      </c>
      <c r="E37" s="62">
        <v>452087.11</v>
      </c>
      <c r="F37" s="63">
        <f t="shared" si="0"/>
        <v>62812.890000000014</v>
      </c>
    </row>
    <row r="38" spans="1:6" ht="84" customHeight="1">
      <c r="A38" s="58" t="s">
        <v>190</v>
      </c>
      <c r="B38" s="59" t="s">
        <v>157</v>
      </c>
      <c r="C38" s="60" t="s">
        <v>201</v>
      </c>
      <c r="D38" s="61">
        <v>514900</v>
      </c>
      <c r="E38" s="62">
        <v>452087.11</v>
      </c>
      <c r="F38" s="63">
        <f t="shared" si="0"/>
        <v>62812.890000000014</v>
      </c>
    </row>
    <row r="39" spans="1:6" ht="84" customHeight="1">
      <c r="A39" s="58" t="s">
        <v>192</v>
      </c>
      <c r="B39" s="59" t="s">
        <v>157</v>
      </c>
      <c r="C39" s="60" t="s">
        <v>202</v>
      </c>
      <c r="D39" s="61">
        <v>514900</v>
      </c>
      <c r="E39" s="62">
        <v>452087.11</v>
      </c>
      <c r="F39" s="63">
        <f t="shared" si="0"/>
        <v>62812.890000000014</v>
      </c>
    </row>
    <row r="40" spans="1:6" ht="116.25" customHeight="1">
      <c r="A40" s="58" t="s">
        <v>203</v>
      </c>
      <c r="B40" s="59" t="s">
        <v>157</v>
      </c>
      <c r="C40" s="60" t="s">
        <v>204</v>
      </c>
      <c r="D40" s="61">
        <v>514900</v>
      </c>
      <c r="E40" s="62">
        <v>452087.11</v>
      </c>
      <c r="F40" s="63">
        <f t="shared" si="0"/>
        <v>62812.890000000014</v>
      </c>
    </row>
    <row r="41" spans="1:6" ht="35.25" customHeight="1">
      <c r="A41" s="58" t="s">
        <v>205</v>
      </c>
      <c r="B41" s="59" t="s">
        <v>157</v>
      </c>
      <c r="C41" s="60" t="s">
        <v>206</v>
      </c>
      <c r="D41" s="61">
        <v>514900</v>
      </c>
      <c r="E41" s="62">
        <v>452087.11</v>
      </c>
      <c r="F41" s="63">
        <f t="shared" si="0"/>
        <v>62812.890000000014</v>
      </c>
    </row>
    <row r="42" spans="1:6" ht="33.75" customHeight="1">
      <c r="A42" s="58" t="s">
        <v>207</v>
      </c>
      <c r="B42" s="59" t="s">
        <v>157</v>
      </c>
      <c r="C42" s="60" t="s">
        <v>208</v>
      </c>
      <c r="D42" s="61">
        <v>514900</v>
      </c>
      <c r="E42" s="62">
        <v>452087.11</v>
      </c>
      <c r="F42" s="63">
        <f t="shared" si="0"/>
        <v>62812.890000000014</v>
      </c>
    </row>
    <row r="43" spans="1:6" ht="39" customHeight="1">
      <c r="A43" s="58" t="s">
        <v>209</v>
      </c>
      <c r="B43" s="59" t="s">
        <v>157</v>
      </c>
      <c r="C43" s="60" t="s">
        <v>210</v>
      </c>
      <c r="D43" s="61">
        <v>50000</v>
      </c>
      <c r="E43" s="62" t="s">
        <v>43</v>
      </c>
      <c r="F43" s="63">
        <f t="shared" si="0"/>
        <v>50000</v>
      </c>
    </row>
    <row r="44" spans="1:6" ht="66" customHeight="1">
      <c r="A44" s="58" t="s">
        <v>190</v>
      </c>
      <c r="B44" s="59" t="s">
        <v>157</v>
      </c>
      <c r="C44" s="60" t="s">
        <v>211</v>
      </c>
      <c r="D44" s="61">
        <v>50000</v>
      </c>
      <c r="E44" s="62" t="s">
        <v>43</v>
      </c>
      <c r="F44" s="63">
        <f t="shared" si="0"/>
        <v>50000</v>
      </c>
    </row>
    <row r="45" spans="1:6" ht="45" customHeight="1">
      <c r="A45" s="58" t="s">
        <v>212</v>
      </c>
      <c r="B45" s="59" t="s">
        <v>157</v>
      </c>
      <c r="C45" s="60" t="s">
        <v>213</v>
      </c>
      <c r="D45" s="61">
        <v>50000</v>
      </c>
      <c r="E45" s="62" t="s">
        <v>43</v>
      </c>
      <c r="F45" s="63">
        <f t="shared" si="0"/>
        <v>50000</v>
      </c>
    </row>
    <row r="46" spans="1:6" ht="128.25" customHeight="1">
      <c r="A46" s="58" t="s">
        <v>214</v>
      </c>
      <c r="B46" s="59" t="s">
        <v>157</v>
      </c>
      <c r="C46" s="60" t="s">
        <v>215</v>
      </c>
      <c r="D46" s="61">
        <v>50000</v>
      </c>
      <c r="E46" s="62" t="s">
        <v>43</v>
      </c>
      <c r="F46" s="63">
        <f t="shared" si="0"/>
        <v>50000</v>
      </c>
    </row>
    <row r="47" spans="1:6" ht="45" customHeight="1">
      <c r="A47" s="58" t="s">
        <v>205</v>
      </c>
      <c r="B47" s="59" t="s">
        <v>157</v>
      </c>
      <c r="C47" s="60" t="s">
        <v>216</v>
      </c>
      <c r="D47" s="61">
        <v>50000</v>
      </c>
      <c r="E47" s="62" t="s">
        <v>43</v>
      </c>
      <c r="F47" s="63">
        <f aca="true" t="shared" si="1" ref="F47:F78">IF(OR(D47="-",IF(E47="-",0,E47)&gt;=IF(D47="-",0,D47)),"-",IF(D47="-",0,D47)-IF(E47="-",0,E47))</f>
        <v>50000</v>
      </c>
    </row>
    <row r="48" spans="1:6" ht="42.75" customHeight="1">
      <c r="A48" s="58" t="s">
        <v>217</v>
      </c>
      <c r="B48" s="59" t="s">
        <v>157</v>
      </c>
      <c r="C48" s="60" t="s">
        <v>218</v>
      </c>
      <c r="D48" s="61">
        <v>50000</v>
      </c>
      <c r="E48" s="62" t="s">
        <v>43</v>
      </c>
      <c r="F48" s="63">
        <f t="shared" si="1"/>
        <v>50000</v>
      </c>
    </row>
    <row r="49" spans="1:6" ht="39" customHeight="1">
      <c r="A49" s="58" t="s">
        <v>219</v>
      </c>
      <c r="B49" s="59" t="s">
        <v>157</v>
      </c>
      <c r="C49" s="60" t="s">
        <v>220</v>
      </c>
      <c r="D49" s="61">
        <v>636000</v>
      </c>
      <c r="E49" s="62">
        <v>527922.97</v>
      </c>
      <c r="F49" s="63">
        <f t="shared" si="1"/>
        <v>108077.03000000003</v>
      </c>
    </row>
    <row r="50" spans="1:6" ht="84" customHeight="1">
      <c r="A50" s="58" t="s">
        <v>164</v>
      </c>
      <c r="B50" s="59" t="s">
        <v>157</v>
      </c>
      <c r="C50" s="60" t="s">
        <v>221</v>
      </c>
      <c r="D50" s="61">
        <v>25000</v>
      </c>
      <c r="E50" s="62">
        <v>1706</v>
      </c>
      <c r="F50" s="63">
        <f t="shared" si="1"/>
        <v>23294</v>
      </c>
    </row>
    <row r="51" spans="1:6" ht="84" customHeight="1">
      <c r="A51" s="58" t="s">
        <v>166</v>
      </c>
      <c r="B51" s="59" t="s">
        <v>157</v>
      </c>
      <c r="C51" s="60" t="s">
        <v>222</v>
      </c>
      <c r="D51" s="61">
        <v>25000</v>
      </c>
      <c r="E51" s="62">
        <v>1706</v>
      </c>
      <c r="F51" s="63">
        <f t="shared" si="1"/>
        <v>23294</v>
      </c>
    </row>
    <row r="52" spans="1:6" ht="145.5" customHeight="1">
      <c r="A52" s="58" t="s">
        <v>223</v>
      </c>
      <c r="B52" s="59" t="s">
        <v>157</v>
      </c>
      <c r="C52" s="60" t="s">
        <v>224</v>
      </c>
      <c r="D52" s="61">
        <v>25000</v>
      </c>
      <c r="E52" s="62">
        <v>1706</v>
      </c>
      <c r="F52" s="63">
        <f t="shared" si="1"/>
        <v>23294</v>
      </c>
    </row>
    <row r="53" spans="1:6" ht="42" customHeight="1">
      <c r="A53" s="58" t="s">
        <v>205</v>
      </c>
      <c r="B53" s="59" t="s">
        <v>157</v>
      </c>
      <c r="C53" s="60" t="s">
        <v>225</v>
      </c>
      <c r="D53" s="61">
        <v>25000</v>
      </c>
      <c r="E53" s="62">
        <v>1706</v>
      </c>
      <c r="F53" s="63">
        <f t="shared" si="1"/>
        <v>23294</v>
      </c>
    </row>
    <row r="54" spans="1:6" ht="36" customHeight="1">
      <c r="A54" s="58" t="s">
        <v>226</v>
      </c>
      <c r="B54" s="59" t="s">
        <v>157</v>
      </c>
      <c r="C54" s="60" t="s">
        <v>227</v>
      </c>
      <c r="D54" s="61">
        <v>25000</v>
      </c>
      <c r="E54" s="62">
        <v>1706</v>
      </c>
      <c r="F54" s="63">
        <f t="shared" si="1"/>
        <v>23294</v>
      </c>
    </row>
    <row r="55" spans="1:6" ht="84" customHeight="1">
      <c r="A55" s="58" t="s">
        <v>228</v>
      </c>
      <c r="B55" s="59" t="s">
        <v>157</v>
      </c>
      <c r="C55" s="60" t="s">
        <v>229</v>
      </c>
      <c r="D55" s="61">
        <v>19000</v>
      </c>
      <c r="E55" s="62">
        <v>300</v>
      </c>
      <c r="F55" s="63">
        <f t="shared" si="1"/>
        <v>18700</v>
      </c>
    </row>
    <row r="56" spans="1:6" ht="38.25" customHeight="1">
      <c r="A56" s="58" t="s">
        <v>230</v>
      </c>
      <c r="B56" s="59" t="s">
        <v>157</v>
      </c>
      <c r="C56" s="60" t="s">
        <v>231</v>
      </c>
      <c r="D56" s="61">
        <v>6000</v>
      </c>
      <c r="E56" s="62">
        <v>1406</v>
      </c>
      <c r="F56" s="63">
        <f t="shared" si="1"/>
        <v>4594</v>
      </c>
    </row>
    <row r="57" spans="1:6" ht="122.25" customHeight="1">
      <c r="A57" s="58" t="s">
        <v>232</v>
      </c>
      <c r="B57" s="59" t="s">
        <v>157</v>
      </c>
      <c r="C57" s="60" t="s">
        <v>233</v>
      </c>
      <c r="D57" s="61">
        <v>5000</v>
      </c>
      <c r="E57" s="62">
        <v>5000</v>
      </c>
      <c r="F57" s="63" t="str">
        <f t="shared" si="1"/>
        <v>-</v>
      </c>
    </row>
    <row r="58" spans="1:6" ht="84" customHeight="1">
      <c r="A58" s="58" t="s">
        <v>234</v>
      </c>
      <c r="B58" s="59" t="s">
        <v>157</v>
      </c>
      <c r="C58" s="60" t="s">
        <v>235</v>
      </c>
      <c r="D58" s="61">
        <v>5000</v>
      </c>
      <c r="E58" s="62">
        <v>5000</v>
      </c>
      <c r="F58" s="63" t="str">
        <f t="shared" si="1"/>
        <v>-</v>
      </c>
    </row>
    <row r="59" spans="1:6" ht="175.5" customHeight="1">
      <c r="A59" s="64" t="s">
        <v>236</v>
      </c>
      <c r="B59" s="59" t="s">
        <v>157</v>
      </c>
      <c r="C59" s="60" t="s">
        <v>237</v>
      </c>
      <c r="D59" s="61">
        <v>5000</v>
      </c>
      <c r="E59" s="62">
        <v>5000</v>
      </c>
      <c r="F59" s="63" t="str">
        <f t="shared" si="1"/>
        <v>-</v>
      </c>
    </row>
    <row r="60" spans="1:6" ht="84" customHeight="1">
      <c r="A60" s="58" t="s">
        <v>182</v>
      </c>
      <c r="B60" s="59" t="s">
        <v>157</v>
      </c>
      <c r="C60" s="60" t="s">
        <v>238</v>
      </c>
      <c r="D60" s="61">
        <v>5000</v>
      </c>
      <c r="E60" s="62">
        <v>5000</v>
      </c>
      <c r="F60" s="63" t="str">
        <f t="shared" si="1"/>
        <v>-</v>
      </c>
    </row>
    <row r="61" spans="1:6" ht="84" customHeight="1">
      <c r="A61" s="58" t="s">
        <v>184</v>
      </c>
      <c r="B61" s="59" t="s">
        <v>157</v>
      </c>
      <c r="C61" s="60" t="s">
        <v>239</v>
      </c>
      <c r="D61" s="61">
        <v>5000</v>
      </c>
      <c r="E61" s="62">
        <v>5000</v>
      </c>
      <c r="F61" s="63" t="str">
        <f t="shared" si="1"/>
        <v>-</v>
      </c>
    </row>
    <row r="62" spans="1:6" ht="48" customHeight="1">
      <c r="A62" s="58" t="s">
        <v>186</v>
      </c>
      <c r="B62" s="59" t="s">
        <v>157</v>
      </c>
      <c r="C62" s="60" t="s">
        <v>240</v>
      </c>
      <c r="D62" s="61">
        <v>5000</v>
      </c>
      <c r="E62" s="62">
        <v>5000</v>
      </c>
      <c r="F62" s="63" t="str">
        <f t="shared" si="1"/>
        <v>-</v>
      </c>
    </row>
    <row r="63" spans="1:6" ht="54" customHeight="1">
      <c r="A63" s="58" t="s">
        <v>241</v>
      </c>
      <c r="B63" s="59" t="s">
        <v>157</v>
      </c>
      <c r="C63" s="60" t="s">
        <v>242</v>
      </c>
      <c r="D63" s="61">
        <v>110000</v>
      </c>
      <c r="E63" s="62">
        <v>49910</v>
      </c>
      <c r="F63" s="63">
        <f t="shared" si="1"/>
        <v>60090</v>
      </c>
    </row>
    <row r="64" spans="1:6" ht="102.75" customHeight="1">
      <c r="A64" s="58" t="s">
        <v>243</v>
      </c>
      <c r="B64" s="59" t="s">
        <v>157</v>
      </c>
      <c r="C64" s="60" t="s">
        <v>244</v>
      </c>
      <c r="D64" s="61">
        <v>20000</v>
      </c>
      <c r="E64" s="62">
        <v>20000</v>
      </c>
      <c r="F64" s="63" t="str">
        <f t="shared" si="1"/>
        <v>-</v>
      </c>
    </row>
    <row r="65" spans="1:6" ht="161.25" customHeight="1">
      <c r="A65" s="64" t="s">
        <v>245</v>
      </c>
      <c r="B65" s="59" t="s">
        <v>157</v>
      </c>
      <c r="C65" s="60" t="s">
        <v>246</v>
      </c>
      <c r="D65" s="61">
        <v>20000</v>
      </c>
      <c r="E65" s="62">
        <v>20000</v>
      </c>
      <c r="F65" s="63" t="str">
        <f t="shared" si="1"/>
        <v>-</v>
      </c>
    </row>
    <row r="66" spans="1:6" ht="48.75" customHeight="1">
      <c r="A66" s="58" t="s">
        <v>205</v>
      </c>
      <c r="B66" s="59" t="s">
        <v>157</v>
      </c>
      <c r="C66" s="60" t="s">
        <v>247</v>
      </c>
      <c r="D66" s="61">
        <v>20000</v>
      </c>
      <c r="E66" s="62">
        <v>20000</v>
      </c>
      <c r="F66" s="63" t="str">
        <f t="shared" si="1"/>
        <v>-</v>
      </c>
    </row>
    <row r="67" spans="1:6" ht="38.25" customHeight="1">
      <c r="A67" s="58" t="s">
        <v>226</v>
      </c>
      <c r="B67" s="59" t="s">
        <v>157</v>
      </c>
      <c r="C67" s="60" t="s">
        <v>248</v>
      </c>
      <c r="D67" s="61">
        <v>20000</v>
      </c>
      <c r="E67" s="62">
        <v>20000</v>
      </c>
      <c r="F67" s="63" t="str">
        <f t="shared" si="1"/>
        <v>-</v>
      </c>
    </row>
    <row r="68" spans="1:6" ht="36" customHeight="1">
      <c r="A68" s="58" t="s">
        <v>249</v>
      </c>
      <c r="B68" s="59" t="s">
        <v>157</v>
      </c>
      <c r="C68" s="60" t="s">
        <v>250</v>
      </c>
      <c r="D68" s="61">
        <v>20000</v>
      </c>
      <c r="E68" s="62">
        <v>20000</v>
      </c>
      <c r="F68" s="63" t="str">
        <f t="shared" si="1"/>
        <v>-</v>
      </c>
    </row>
    <row r="69" spans="1:6" ht="84" customHeight="1">
      <c r="A69" s="58" t="s">
        <v>251</v>
      </c>
      <c r="B69" s="59" t="s">
        <v>157</v>
      </c>
      <c r="C69" s="60" t="s">
        <v>252</v>
      </c>
      <c r="D69" s="61">
        <v>90000</v>
      </c>
      <c r="E69" s="62">
        <v>29910</v>
      </c>
      <c r="F69" s="63">
        <f t="shared" si="1"/>
        <v>60090</v>
      </c>
    </row>
    <row r="70" spans="1:6" ht="196.5" customHeight="1">
      <c r="A70" s="64" t="s">
        <v>253</v>
      </c>
      <c r="B70" s="59" t="s">
        <v>157</v>
      </c>
      <c r="C70" s="60" t="s">
        <v>254</v>
      </c>
      <c r="D70" s="61">
        <v>90000</v>
      </c>
      <c r="E70" s="62">
        <v>29910</v>
      </c>
      <c r="F70" s="63">
        <f t="shared" si="1"/>
        <v>60090</v>
      </c>
    </row>
    <row r="71" spans="1:6" ht="84" customHeight="1">
      <c r="A71" s="58" t="s">
        <v>182</v>
      </c>
      <c r="B71" s="59" t="s">
        <v>157</v>
      </c>
      <c r="C71" s="60" t="s">
        <v>255</v>
      </c>
      <c r="D71" s="61">
        <v>90000</v>
      </c>
      <c r="E71" s="62">
        <v>29910</v>
      </c>
      <c r="F71" s="63">
        <f t="shared" si="1"/>
        <v>60090</v>
      </c>
    </row>
    <row r="72" spans="1:6" ht="84" customHeight="1">
      <c r="A72" s="58" t="s">
        <v>184</v>
      </c>
      <c r="B72" s="59" t="s">
        <v>157</v>
      </c>
      <c r="C72" s="60" t="s">
        <v>256</v>
      </c>
      <c r="D72" s="61">
        <v>90000</v>
      </c>
      <c r="E72" s="62">
        <v>29910</v>
      </c>
      <c r="F72" s="63">
        <f t="shared" si="1"/>
        <v>60090</v>
      </c>
    </row>
    <row r="73" spans="1:6" ht="47.25" customHeight="1">
      <c r="A73" s="58" t="s">
        <v>186</v>
      </c>
      <c r="B73" s="59" t="s">
        <v>157</v>
      </c>
      <c r="C73" s="60" t="s">
        <v>257</v>
      </c>
      <c r="D73" s="61">
        <v>90000</v>
      </c>
      <c r="E73" s="62">
        <v>29910</v>
      </c>
      <c r="F73" s="63">
        <f t="shared" si="1"/>
        <v>60090</v>
      </c>
    </row>
    <row r="74" spans="1:6" ht="51" customHeight="1">
      <c r="A74" s="58" t="s">
        <v>190</v>
      </c>
      <c r="B74" s="59" t="s">
        <v>157</v>
      </c>
      <c r="C74" s="60" t="s">
        <v>258</v>
      </c>
      <c r="D74" s="61">
        <v>496000</v>
      </c>
      <c r="E74" s="62">
        <v>471306.97</v>
      </c>
      <c r="F74" s="63">
        <f t="shared" si="1"/>
        <v>24693.030000000028</v>
      </c>
    </row>
    <row r="75" spans="1:6" ht="84" customHeight="1">
      <c r="A75" s="58" t="s">
        <v>192</v>
      </c>
      <c r="B75" s="59" t="s">
        <v>157</v>
      </c>
      <c r="C75" s="60" t="s">
        <v>259</v>
      </c>
      <c r="D75" s="61">
        <v>496000</v>
      </c>
      <c r="E75" s="62">
        <v>471306.97</v>
      </c>
      <c r="F75" s="63">
        <f t="shared" si="1"/>
        <v>24693.030000000028</v>
      </c>
    </row>
    <row r="76" spans="1:6" ht="122.25" customHeight="1">
      <c r="A76" s="58" t="s">
        <v>260</v>
      </c>
      <c r="B76" s="59" t="s">
        <v>157</v>
      </c>
      <c r="C76" s="60" t="s">
        <v>261</v>
      </c>
      <c r="D76" s="61">
        <v>50000</v>
      </c>
      <c r="E76" s="62">
        <v>45415.97</v>
      </c>
      <c r="F76" s="63">
        <f t="shared" si="1"/>
        <v>4584.029999999999</v>
      </c>
    </row>
    <row r="77" spans="1:6" ht="84" customHeight="1">
      <c r="A77" s="58" t="s">
        <v>182</v>
      </c>
      <c r="B77" s="59" t="s">
        <v>157</v>
      </c>
      <c r="C77" s="60" t="s">
        <v>262</v>
      </c>
      <c r="D77" s="61">
        <v>50000</v>
      </c>
      <c r="E77" s="62">
        <v>45415.97</v>
      </c>
      <c r="F77" s="63">
        <f t="shared" si="1"/>
        <v>4584.029999999999</v>
      </c>
    </row>
    <row r="78" spans="1:6" ht="84" customHeight="1">
      <c r="A78" s="58" t="s">
        <v>184</v>
      </c>
      <c r="B78" s="59" t="s">
        <v>157</v>
      </c>
      <c r="C78" s="60" t="s">
        <v>263</v>
      </c>
      <c r="D78" s="61">
        <v>50000</v>
      </c>
      <c r="E78" s="62">
        <v>45415.97</v>
      </c>
      <c r="F78" s="63">
        <f t="shared" si="1"/>
        <v>4584.029999999999</v>
      </c>
    </row>
    <row r="79" spans="1:6" ht="84" customHeight="1">
      <c r="A79" s="58" t="s">
        <v>186</v>
      </c>
      <c r="B79" s="59" t="s">
        <v>157</v>
      </c>
      <c r="C79" s="60" t="s">
        <v>264</v>
      </c>
      <c r="D79" s="61">
        <v>50000</v>
      </c>
      <c r="E79" s="62">
        <v>45415.97</v>
      </c>
      <c r="F79" s="63">
        <f aca="true" t="shared" si="2" ref="F79:F110">IF(OR(D79="-",IF(E79="-",0,E79)&gt;=IF(D79="-",0,D79)),"-",IF(D79="-",0,D79)-IF(E79="-",0,E79))</f>
        <v>4584.029999999999</v>
      </c>
    </row>
    <row r="80" spans="1:6" ht="84" customHeight="1">
      <c r="A80" s="58" t="s">
        <v>265</v>
      </c>
      <c r="B80" s="59" t="s">
        <v>157</v>
      </c>
      <c r="C80" s="60" t="s">
        <v>266</v>
      </c>
      <c r="D80" s="61">
        <v>446000</v>
      </c>
      <c r="E80" s="62">
        <v>425891</v>
      </c>
      <c r="F80" s="63">
        <f t="shared" si="2"/>
        <v>20109</v>
      </c>
    </row>
    <row r="81" spans="1:6" ht="84" customHeight="1">
      <c r="A81" s="58" t="s">
        <v>182</v>
      </c>
      <c r="B81" s="59" t="s">
        <v>157</v>
      </c>
      <c r="C81" s="60" t="s">
        <v>267</v>
      </c>
      <c r="D81" s="61">
        <v>120000</v>
      </c>
      <c r="E81" s="62">
        <v>118052</v>
      </c>
      <c r="F81" s="63">
        <f t="shared" si="2"/>
        <v>1948</v>
      </c>
    </row>
    <row r="82" spans="1:6" ht="84" customHeight="1">
      <c r="A82" s="58" t="s">
        <v>184</v>
      </c>
      <c r="B82" s="59" t="s">
        <v>157</v>
      </c>
      <c r="C82" s="60" t="s">
        <v>268</v>
      </c>
      <c r="D82" s="61">
        <v>120000</v>
      </c>
      <c r="E82" s="62">
        <v>118052</v>
      </c>
      <c r="F82" s="63">
        <f t="shared" si="2"/>
        <v>1948</v>
      </c>
    </row>
    <row r="83" spans="1:6" ht="60" customHeight="1">
      <c r="A83" s="58" t="s">
        <v>186</v>
      </c>
      <c r="B83" s="59" t="s">
        <v>157</v>
      </c>
      <c r="C83" s="60" t="s">
        <v>269</v>
      </c>
      <c r="D83" s="61">
        <v>120000</v>
      </c>
      <c r="E83" s="62">
        <v>118052</v>
      </c>
      <c r="F83" s="63">
        <f t="shared" si="2"/>
        <v>1948</v>
      </c>
    </row>
    <row r="84" spans="1:6" ht="50.25" customHeight="1">
      <c r="A84" s="58" t="s">
        <v>205</v>
      </c>
      <c r="B84" s="59" t="s">
        <v>157</v>
      </c>
      <c r="C84" s="60" t="s">
        <v>270</v>
      </c>
      <c r="D84" s="61">
        <v>326000</v>
      </c>
      <c r="E84" s="62">
        <v>307839</v>
      </c>
      <c r="F84" s="63">
        <f t="shared" si="2"/>
        <v>18161</v>
      </c>
    </row>
    <row r="85" spans="1:6" ht="84" customHeight="1">
      <c r="A85" s="58" t="s">
        <v>226</v>
      </c>
      <c r="B85" s="59" t="s">
        <v>157</v>
      </c>
      <c r="C85" s="60" t="s">
        <v>271</v>
      </c>
      <c r="D85" s="61">
        <v>326000</v>
      </c>
      <c r="E85" s="62">
        <v>307839</v>
      </c>
      <c r="F85" s="63">
        <f t="shared" si="2"/>
        <v>18161</v>
      </c>
    </row>
    <row r="86" spans="1:6" ht="84" customHeight="1">
      <c r="A86" s="58" t="s">
        <v>228</v>
      </c>
      <c r="B86" s="59" t="s">
        <v>157</v>
      </c>
      <c r="C86" s="60" t="s">
        <v>272</v>
      </c>
      <c r="D86" s="61">
        <v>303700</v>
      </c>
      <c r="E86" s="62">
        <v>291124</v>
      </c>
      <c r="F86" s="63">
        <f t="shared" si="2"/>
        <v>12576</v>
      </c>
    </row>
    <row r="87" spans="1:6" ht="84" customHeight="1">
      <c r="A87" s="58" t="s">
        <v>230</v>
      </c>
      <c r="B87" s="59" t="s">
        <v>157</v>
      </c>
      <c r="C87" s="60" t="s">
        <v>273</v>
      </c>
      <c r="D87" s="61">
        <v>1300</v>
      </c>
      <c r="E87" s="62">
        <v>1215</v>
      </c>
      <c r="F87" s="63">
        <f t="shared" si="2"/>
        <v>85</v>
      </c>
    </row>
    <row r="88" spans="1:6" ht="84" customHeight="1">
      <c r="A88" s="58" t="s">
        <v>249</v>
      </c>
      <c r="B88" s="59" t="s">
        <v>157</v>
      </c>
      <c r="C88" s="60" t="s">
        <v>274</v>
      </c>
      <c r="D88" s="61">
        <v>21000</v>
      </c>
      <c r="E88" s="62">
        <v>15500</v>
      </c>
      <c r="F88" s="63">
        <f t="shared" si="2"/>
        <v>5500</v>
      </c>
    </row>
    <row r="89" spans="1:6" ht="84" customHeight="1">
      <c r="A89" s="58" t="s">
        <v>275</v>
      </c>
      <c r="B89" s="59" t="s">
        <v>157</v>
      </c>
      <c r="C89" s="60" t="s">
        <v>276</v>
      </c>
      <c r="D89" s="61">
        <v>240200</v>
      </c>
      <c r="E89" s="62">
        <v>192962.71</v>
      </c>
      <c r="F89" s="63">
        <f t="shared" si="2"/>
        <v>47237.29000000001</v>
      </c>
    </row>
    <row r="90" spans="1:6" ht="84" customHeight="1">
      <c r="A90" s="58" t="s">
        <v>277</v>
      </c>
      <c r="B90" s="59" t="s">
        <v>157</v>
      </c>
      <c r="C90" s="60" t="s">
        <v>278</v>
      </c>
      <c r="D90" s="61">
        <v>240200</v>
      </c>
      <c r="E90" s="62">
        <v>192962.71</v>
      </c>
      <c r="F90" s="63">
        <f t="shared" si="2"/>
        <v>47237.29000000001</v>
      </c>
    </row>
    <row r="91" spans="1:6" ht="84" customHeight="1">
      <c r="A91" s="58" t="s">
        <v>190</v>
      </c>
      <c r="B91" s="59" t="s">
        <v>157</v>
      </c>
      <c r="C91" s="60" t="s">
        <v>279</v>
      </c>
      <c r="D91" s="61">
        <v>240200</v>
      </c>
      <c r="E91" s="62">
        <v>192962.71</v>
      </c>
      <c r="F91" s="63">
        <f t="shared" si="2"/>
        <v>47237.29000000001</v>
      </c>
    </row>
    <row r="92" spans="1:6" ht="45.75" customHeight="1">
      <c r="A92" s="58" t="s">
        <v>192</v>
      </c>
      <c r="B92" s="59" t="s">
        <v>157</v>
      </c>
      <c r="C92" s="60" t="s">
        <v>280</v>
      </c>
      <c r="D92" s="61">
        <v>240200</v>
      </c>
      <c r="E92" s="62">
        <v>192962.71</v>
      </c>
      <c r="F92" s="63">
        <f t="shared" si="2"/>
        <v>47237.29000000001</v>
      </c>
    </row>
    <row r="93" spans="1:6" ht="137.25" customHeight="1">
      <c r="A93" s="58" t="s">
        <v>281</v>
      </c>
      <c r="B93" s="59" t="s">
        <v>157</v>
      </c>
      <c r="C93" s="60" t="s">
        <v>282</v>
      </c>
      <c r="D93" s="61">
        <v>240200</v>
      </c>
      <c r="E93" s="62">
        <v>192962.71</v>
      </c>
      <c r="F93" s="63">
        <f t="shared" si="2"/>
        <v>47237.29000000001</v>
      </c>
    </row>
    <row r="94" spans="1:6" ht="132" customHeight="1">
      <c r="A94" s="58" t="s">
        <v>170</v>
      </c>
      <c r="B94" s="59" t="s">
        <v>157</v>
      </c>
      <c r="C94" s="60" t="s">
        <v>283</v>
      </c>
      <c r="D94" s="61">
        <v>240200</v>
      </c>
      <c r="E94" s="62">
        <v>192962.71</v>
      </c>
      <c r="F94" s="63">
        <f t="shared" si="2"/>
        <v>47237.29000000001</v>
      </c>
    </row>
    <row r="95" spans="1:6" ht="84" customHeight="1">
      <c r="A95" s="58" t="s">
        <v>172</v>
      </c>
      <c r="B95" s="59" t="s">
        <v>157</v>
      </c>
      <c r="C95" s="60" t="s">
        <v>284</v>
      </c>
      <c r="D95" s="61">
        <v>240200</v>
      </c>
      <c r="E95" s="62">
        <v>192962.71</v>
      </c>
      <c r="F95" s="63">
        <f t="shared" si="2"/>
        <v>47237.29000000001</v>
      </c>
    </row>
    <row r="96" spans="1:6" ht="84" customHeight="1">
      <c r="A96" s="58" t="s">
        <v>174</v>
      </c>
      <c r="B96" s="59" t="s">
        <v>157</v>
      </c>
      <c r="C96" s="60" t="s">
        <v>285</v>
      </c>
      <c r="D96" s="61">
        <v>184500</v>
      </c>
      <c r="E96" s="62">
        <v>150445.23</v>
      </c>
      <c r="F96" s="63">
        <f t="shared" si="2"/>
        <v>34054.76999999999</v>
      </c>
    </row>
    <row r="97" spans="1:6" ht="84" customHeight="1">
      <c r="A97" s="58" t="s">
        <v>178</v>
      </c>
      <c r="B97" s="59" t="s">
        <v>157</v>
      </c>
      <c r="C97" s="60" t="s">
        <v>286</v>
      </c>
      <c r="D97" s="61">
        <v>55700</v>
      </c>
      <c r="E97" s="62">
        <v>42517.48</v>
      </c>
      <c r="F97" s="63">
        <f t="shared" si="2"/>
        <v>13182.519999999997</v>
      </c>
    </row>
    <row r="98" spans="1:6" ht="84" customHeight="1">
      <c r="A98" s="58" t="s">
        <v>287</v>
      </c>
      <c r="B98" s="59" t="s">
        <v>157</v>
      </c>
      <c r="C98" s="60" t="s">
        <v>288</v>
      </c>
      <c r="D98" s="61">
        <v>245000</v>
      </c>
      <c r="E98" s="62">
        <v>162654.36</v>
      </c>
      <c r="F98" s="63">
        <f t="shared" si="2"/>
        <v>82345.64000000001</v>
      </c>
    </row>
    <row r="99" spans="1:6" ht="84" customHeight="1">
      <c r="A99" s="58" t="s">
        <v>289</v>
      </c>
      <c r="B99" s="59" t="s">
        <v>157</v>
      </c>
      <c r="C99" s="60" t="s">
        <v>290</v>
      </c>
      <c r="D99" s="61">
        <v>245000</v>
      </c>
      <c r="E99" s="62">
        <v>162654.36</v>
      </c>
      <c r="F99" s="63">
        <f t="shared" si="2"/>
        <v>82345.64000000001</v>
      </c>
    </row>
    <row r="100" spans="1:6" ht="129" customHeight="1">
      <c r="A100" s="58" t="s">
        <v>232</v>
      </c>
      <c r="B100" s="59" t="s">
        <v>157</v>
      </c>
      <c r="C100" s="60" t="s">
        <v>291</v>
      </c>
      <c r="D100" s="61">
        <v>245000</v>
      </c>
      <c r="E100" s="62">
        <v>162654.36</v>
      </c>
      <c r="F100" s="63">
        <f t="shared" si="2"/>
        <v>82345.64000000001</v>
      </c>
    </row>
    <row r="101" spans="1:6" ht="84" customHeight="1">
      <c r="A101" s="58" t="s">
        <v>292</v>
      </c>
      <c r="B101" s="59" t="s">
        <v>157</v>
      </c>
      <c r="C101" s="60" t="s">
        <v>293</v>
      </c>
      <c r="D101" s="61">
        <v>230000</v>
      </c>
      <c r="E101" s="62">
        <v>157654.36</v>
      </c>
      <c r="F101" s="63">
        <f t="shared" si="2"/>
        <v>72345.64000000001</v>
      </c>
    </row>
    <row r="102" spans="1:6" ht="137.25" customHeight="1">
      <c r="A102" s="64" t="s">
        <v>294</v>
      </c>
      <c r="B102" s="59" t="s">
        <v>157</v>
      </c>
      <c r="C102" s="60" t="s">
        <v>295</v>
      </c>
      <c r="D102" s="61">
        <v>230000</v>
      </c>
      <c r="E102" s="62">
        <v>157654.36</v>
      </c>
      <c r="F102" s="63">
        <f t="shared" si="2"/>
        <v>72345.64000000001</v>
      </c>
    </row>
    <row r="103" spans="1:6" ht="70.5" customHeight="1">
      <c r="A103" s="58" t="s">
        <v>182</v>
      </c>
      <c r="B103" s="59" t="s">
        <v>157</v>
      </c>
      <c r="C103" s="60" t="s">
        <v>296</v>
      </c>
      <c r="D103" s="61">
        <v>230000</v>
      </c>
      <c r="E103" s="62">
        <v>157654.36</v>
      </c>
      <c r="F103" s="63">
        <f t="shared" si="2"/>
        <v>72345.64000000001</v>
      </c>
    </row>
    <row r="104" spans="1:6" ht="84" customHeight="1">
      <c r="A104" s="58" t="s">
        <v>184</v>
      </c>
      <c r="B104" s="59" t="s">
        <v>157</v>
      </c>
      <c r="C104" s="60" t="s">
        <v>297</v>
      </c>
      <c r="D104" s="61">
        <v>230000</v>
      </c>
      <c r="E104" s="62">
        <v>157654.36</v>
      </c>
      <c r="F104" s="63">
        <f t="shared" si="2"/>
        <v>72345.64000000001</v>
      </c>
    </row>
    <row r="105" spans="1:6" ht="84" customHeight="1">
      <c r="A105" s="58" t="s">
        <v>186</v>
      </c>
      <c r="B105" s="59" t="s">
        <v>157</v>
      </c>
      <c r="C105" s="60" t="s">
        <v>298</v>
      </c>
      <c r="D105" s="61">
        <v>230000</v>
      </c>
      <c r="E105" s="62">
        <v>157654.36</v>
      </c>
      <c r="F105" s="63">
        <f t="shared" si="2"/>
        <v>72345.64000000001</v>
      </c>
    </row>
    <row r="106" spans="1:6" ht="84" customHeight="1">
      <c r="A106" s="58" t="s">
        <v>299</v>
      </c>
      <c r="B106" s="59" t="s">
        <v>157</v>
      </c>
      <c r="C106" s="60" t="s">
        <v>300</v>
      </c>
      <c r="D106" s="61">
        <v>15000</v>
      </c>
      <c r="E106" s="62">
        <v>5000</v>
      </c>
      <c r="F106" s="63">
        <f t="shared" si="2"/>
        <v>10000</v>
      </c>
    </row>
    <row r="107" spans="1:6" ht="164.25" customHeight="1">
      <c r="A107" s="64" t="s">
        <v>301</v>
      </c>
      <c r="B107" s="59" t="s">
        <v>157</v>
      </c>
      <c r="C107" s="60" t="s">
        <v>302</v>
      </c>
      <c r="D107" s="61">
        <v>15000</v>
      </c>
      <c r="E107" s="62">
        <v>5000</v>
      </c>
      <c r="F107" s="63">
        <f t="shared" si="2"/>
        <v>10000</v>
      </c>
    </row>
    <row r="108" spans="1:6" ht="84" customHeight="1">
      <c r="A108" s="58" t="s">
        <v>182</v>
      </c>
      <c r="B108" s="59" t="s">
        <v>157</v>
      </c>
      <c r="C108" s="60" t="s">
        <v>303</v>
      </c>
      <c r="D108" s="61">
        <v>15000</v>
      </c>
      <c r="E108" s="62">
        <v>5000</v>
      </c>
      <c r="F108" s="63">
        <f t="shared" si="2"/>
        <v>10000</v>
      </c>
    </row>
    <row r="109" spans="1:6" ht="84" customHeight="1">
      <c r="A109" s="58" t="s">
        <v>184</v>
      </c>
      <c r="B109" s="59" t="s">
        <v>157</v>
      </c>
      <c r="C109" s="60" t="s">
        <v>304</v>
      </c>
      <c r="D109" s="61">
        <v>15000</v>
      </c>
      <c r="E109" s="62">
        <v>5000</v>
      </c>
      <c r="F109" s="63">
        <f t="shared" si="2"/>
        <v>10000</v>
      </c>
    </row>
    <row r="110" spans="1:6" ht="84" customHeight="1">
      <c r="A110" s="58" t="s">
        <v>186</v>
      </c>
      <c r="B110" s="59" t="s">
        <v>157</v>
      </c>
      <c r="C110" s="60" t="s">
        <v>305</v>
      </c>
      <c r="D110" s="61">
        <v>15000</v>
      </c>
      <c r="E110" s="62">
        <v>5000</v>
      </c>
      <c r="F110" s="63">
        <f t="shared" si="2"/>
        <v>10000</v>
      </c>
    </row>
    <row r="111" spans="1:6" ht="84" customHeight="1">
      <c r="A111" s="58" t="s">
        <v>306</v>
      </c>
      <c r="B111" s="59" t="s">
        <v>157</v>
      </c>
      <c r="C111" s="60" t="s">
        <v>307</v>
      </c>
      <c r="D111" s="61">
        <v>3053200</v>
      </c>
      <c r="E111" s="62">
        <v>2729549.08</v>
      </c>
      <c r="F111" s="63">
        <f aca="true" t="shared" si="3" ref="F111:F142">IF(OR(D111="-",IF(E111="-",0,E111)&gt;=IF(D111="-",0,D111)),"-",IF(D111="-",0,D111)-IF(E111="-",0,E111))</f>
        <v>323650.9199999999</v>
      </c>
    </row>
    <row r="112" spans="1:6" ht="84" customHeight="1">
      <c r="A112" s="58" t="s">
        <v>308</v>
      </c>
      <c r="B112" s="59" t="s">
        <v>157</v>
      </c>
      <c r="C112" s="60" t="s">
        <v>309</v>
      </c>
      <c r="D112" s="61">
        <v>112000</v>
      </c>
      <c r="E112" s="62">
        <v>111360</v>
      </c>
      <c r="F112" s="63">
        <f t="shared" si="3"/>
        <v>640</v>
      </c>
    </row>
    <row r="113" spans="1:6" ht="84" customHeight="1">
      <c r="A113" s="58" t="s">
        <v>190</v>
      </c>
      <c r="B113" s="59" t="s">
        <v>157</v>
      </c>
      <c r="C113" s="60" t="s">
        <v>310</v>
      </c>
      <c r="D113" s="61">
        <v>112000</v>
      </c>
      <c r="E113" s="62">
        <v>111360</v>
      </c>
      <c r="F113" s="63">
        <f t="shared" si="3"/>
        <v>640</v>
      </c>
    </row>
    <row r="114" spans="1:6" ht="84" customHeight="1">
      <c r="A114" s="58" t="s">
        <v>192</v>
      </c>
      <c r="B114" s="59" t="s">
        <v>157</v>
      </c>
      <c r="C114" s="60" t="s">
        <v>311</v>
      </c>
      <c r="D114" s="61">
        <v>112000</v>
      </c>
      <c r="E114" s="62">
        <v>111360</v>
      </c>
      <c r="F114" s="63">
        <f t="shared" si="3"/>
        <v>640</v>
      </c>
    </row>
    <row r="115" spans="1:6" ht="126" customHeight="1">
      <c r="A115" s="64" t="s">
        <v>312</v>
      </c>
      <c r="B115" s="59" t="s">
        <v>157</v>
      </c>
      <c r="C115" s="60" t="s">
        <v>313</v>
      </c>
      <c r="D115" s="61">
        <v>112000</v>
      </c>
      <c r="E115" s="62">
        <v>111360</v>
      </c>
      <c r="F115" s="63">
        <f t="shared" si="3"/>
        <v>640</v>
      </c>
    </row>
    <row r="116" spans="1:6" ht="101.25" customHeight="1">
      <c r="A116" s="58" t="s">
        <v>182</v>
      </c>
      <c r="B116" s="59" t="s">
        <v>157</v>
      </c>
      <c r="C116" s="60" t="s">
        <v>314</v>
      </c>
      <c r="D116" s="61">
        <v>112000</v>
      </c>
      <c r="E116" s="62">
        <v>111360</v>
      </c>
      <c r="F116" s="63">
        <f t="shared" si="3"/>
        <v>640</v>
      </c>
    </row>
    <row r="117" spans="1:6" ht="100.5" customHeight="1">
      <c r="A117" s="58" t="s">
        <v>184</v>
      </c>
      <c r="B117" s="59" t="s">
        <v>157</v>
      </c>
      <c r="C117" s="60" t="s">
        <v>315</v>
      </c>
      <c r="D117" s="61">
        <v>112000</v>
      </c>
      <c r="E117" s="62">
        <v>111360</v>
      </c>
      <c r="F117" s="63">
        <f t="shared" si="3"/>
        <v>640</v>
      </c>
    </row>
    <row r="118" spans="1:6" ht="84" customHeight="1">
      <c r="A118" s="58" t="s">
        <v>186</v>
      </c>
      <c r="B118" s="59" t="s">
        <v>157</v>
      </c>
      <c r="C118" s="60" t="s">
        <v>316</v>
      </c>
      <c r="D118" s="61">
        <v>112000</v>
      </c>
      <c r="E118" s="62">
        <v>111360</v>
      </c>
      <c r="F118" s="63">
        <f t="shared" si="3"/>
        <v>640</v>
      </c>
    </row>
    <row r="119" spans="1:6" ht="84" customHeight="1">
      <c r="A119" s="58" t="s">
        <v>317</v>
      </c>
      <c r="B119" s="59" t="s">
        <v>157</v>
      </c>
      <c r="C119" s="60" t="s">
        <v>318</v>
      </c>
      <c r="D119" s="61">
        <v>2821200</v>
      </c>
      <c r="E119" s="62">
        <v>2558442.19</v>
      </c>
      <c r="F119" s="63">
        <f t="shared" si="3"/>
        <v>262757.81000000006</v>
      </c>
    </row>
    <row r="120" spans="1:6" ht="84" customHeight="1">
      <c r="A120" s="58" t="s">
        <v>319</v>
      </c>
      <c r="B120" s="59" t="s">
        <v>157</v>
      </c>
      <c r="C120" s="60" t="s">
        <v>320</v>
      </c>
      <c r="D120" s="61">
        <v>2821200</v>
      </c>
      <c r="E120" s="62">
        <v>2558442.19</v>
      </c>
      <c r="F120" s="63">
        <f t="shared" si="3"/>
        <v>262757.81000000006</v>
      </c>
    </row>
    <row r="121" spans="1:6" ht="84" customHeight="1">
      <c r="A121" s="58" t="s">
        <v>321</v>
      </c>
      <c r="B121" s="59" t="s">
        <v>157</v>
      </c>
      <c r="C121" s="60" t="s">
        <v>322</v>
      </c>
      <c r="D121" s="61">
        <v>2821200</v>
      </c>
      <c r="E121" s="62">
        <v>2558442.19</v>
      </c>
      <c r="F121" s="63">
        <f t="shared" si="3"/>
        <v>262757.81000000006</v>
      </c>
    </row>
    <row r="122" spans="1:6" ht="147" customHeight="1">
      <c r="A122" s="64" t="s">
        <v>323</v>
      </c>
      <c r="B122" s="59" t="s">
        <v>157</v>
      </c>
      <c r="C122" s="60" t="s">
        <v>324</v>
      </c>
      <c r="D122" s="61">
        <v>2821200</v>
      </c>
      <c r="E122" s="62">
        <v>2558442.19</v>
      </c>
      <c r="F122" s="63">
        <f t="shared" si="3"/>
        <v>262757.81000000006</v>
      </c>
    </row>
    <row r="123" spans="1:6" ht="84" customHeight="1">
      <c r="A123" s="58" t="s">
        <v>182</v>
      </c>
      <c r="B123" s="59" t="s">
        <v>157</v>
      </c>
      <c r="C123" s="60" t="s">
        <v>325</v>
      </c>
      <c r="D123" s="61">
        <v>2821200</v>
      </c>
      <c r="E123" s="62">
        <v>2558442.19</v>
      </c>
      <c r="F123" s="63">
        <f t="shared" si="3"/>
        <v>262757.81000000006</v>
      </c>
    </row>
    <row r="124" spans="1:6" ht="84" customHeight="1">
      <c r="A124" s="58" t="s">
        <v>184</v>
      </c>
      <c r="B124" s="59" t="s">
        <v>157</v>
      </c>
      <c r="C124" s="60" t="s">
        <v>326</v>
      </c>
      <c r="D124" s="61">
        <v>2821200</v>
      </c>
      <c r="E124" s="62">
        <v>2558442.19</v>
      </c>
      <c r="F124" s="63">
        <f t="shared" si="3"/>
        <v>262757.81000000006</v>
      </c>
    </row>
    <row r="125" spans="1:6" ht="84" customHeight="1">
      <c r="A125" s="58" t="s">
        <v>186</v>
      </c>
      <c r="B125" s="59" t="s">
        <v>157</v>
      </c>
      <c r="C125" s="60" t="s">
        <v>327</v>
      </c>
      <c r="D125" s="61">
        <v>2821200</v>
      </c>
      <c r="E125" s="62">
        <v>2558442.19</v>
      </c>
      <c r="F125" s="63">
        <f t="shared" si="3"/>
        <v>262757.81000000006</v>
      </c>
    </row>
    <row r="126" spans="1:6" ht="84" customHeight="1">
      <c r="A126" s="58" t="s">
        <v>328</v>
      </c>
      <c r="B126" s="59" t="s">
        <v>157</v>
      </c>
      <c r="C126" s="60" t="s">
        <v>329</v>
      </c>
      <c r="D126" s="61">
        <v>120000</v>
      </c>
      <c r="E126" s="62">
        <v>59746.89</v>
      </c>
      <c r="F126" s="63">
        <f t="shared" si="3"/>
        <v>60253.11</v>
      </c>
    </row>
    <row r="127" spans="1:6" ht="84" customHeight="1">
      <c r="A127" s="58" t="s">
        <v>190</v>
      </c>
      <c r="B127" s="59" t="s">
        <v>157</v>
      </c>
      <c r="C127" s="60" t="s">
        <v>330</v>
      </c>
      <c r="D127" s="61">
        <v>120000</v>
      </c>
      <c r="E127" s="62">
        <v>59746.89</v>
      </c>
      <c r="F127" s="63">
        <f t="shared" si="3"/>
        <v>60253.11</v>
      </c>
    </row>
    <row r="128" spans="1:6" ht="84" customHeight="1">
      <c r="A128" s="58" t="s">
        <v>192</v>
      </c>
      <c r="B128" s="59" t="s">
        <v>157</v>
      </c>
      <c r="C128" s="60" t="s">
        <v>331</v>
      </c>
      <c r="D128" s="61">
        <v>120000</v>
      </c>
      <c r="E128" s="62">
        <v>59746.89</v>
      </c>
      <c r="F128" s="63">
        <f t="shared" si="3"/>
        <v>60253.11</v>
      </c>
    </row>
    <row r="129" spans="1:6" ht="84" customHeight="1">
      <c r="A129" s="58" t="s">
        <v>260</v>
      </c>
      <c r="B129" s="59" t="s">
        <v>157</v>
      </c>
      <c r="C129" s="60" t="s">
        <v>332</v>
      </c>
      <c r="D129" s="61">
        <v>120000</v>
      </c>
      <c r="E129" s="62">
        <v>59746.89</v>
      </c>
      <c r="F129" s="63">
        <f t="shared" si="3"/>
        <v>60253.11</v>
      </c>
    </row>
    <row r="130" spans="1:6" ht="84" customHeight="1">
      <c r="A130" s="58" t="s">
        <v>182</v>
      </c>
      <c r="B130" s="59" t="s">
        <v>157</v>
      </c>
      <c r="C130" s="60" t="s">
        <v>333</v>
      </c>
      <c r="D130" s="61">
        <v>120000</v>
      </c>
      <c r="E130" s="62">
        <v>59746.89</v>
      </c>
      <c r="F130" s="63">
        <f t="shared" si="3"/>
        <v>60253.11</v>
      </c>
    </row>
    <row r="131" spans="1:6" ht="84" customHeight="1">
      <c r="A131" s="58" t="s">
        <v>184</v>
      </c>
      <c r="B131" s="59" t="s">
        <v>157</v>
      </c>
      <c r="C131" s="60" t="s">
        <v>334</v>
      </c>
      <c r="D131" s="61">
        <v>120000</v>
      </c>
      <c r="E131" s="62">
        <v>59746.89</v>
      </c>
      <c r="F131" s="63">
        <f t="shared" si="3"/>
        <v>60253.11</v>
      </c>
    </row>
    <row r="132" spans="1:6" ht="84" customHeight="1">
      <c r="A132" s="58" t="s">
        <v>186</v>
      </c>
      <c r="B132" s="59" t="s">
        <v>157</v>
      </c>
      <c r="C132" s="60" t="s">
        <v>335</v>
      </c>
      <c r="D132" s="61">
        <v>120000</v>
      </c>
      <c r="E132" s="62">
        <v>59746.89</v>
      </c>
      <c r="F132" s="63">
        <f t="shared" si="3"/>
        <v>60253.11</v>
      </c>
    </row>
    <row r="133" spans="1:6" ht="84" customHeight="1">
      <c r="A133" s="58" t="s">
        <v>336</v>
      </c>
      <c r="B133" s="59" t="s">
        <v>157</v>
      </c>
      <c r="C133" s="60" t="s">
        <v>337</v>
      </c>
      <c r="D133" s="61">
        <v>5442343</v>
      </c>
      <c r="E133" s="62">
        <v>4491754.21</v>
      </c>
      <c r="F133" s="63">
        <f t="shared" si="3"/>
        <v>950588.79</v>
      </c>
    </row>
    <row r="134" spans="1:6" ht="84" customHeight="1">
      <c r="A134" s="58" t="s">
        <v>338</v>
      </c>
      <c r="B134" s="59" t="s">
        <v>157</v>
      </c>
      <c r="C134" s="60" t="s">
        <v>339</v>
      </c>
      <c r="D134" s="61">
        <v>518543</v>
      </c>
      <c r="E134" s="62">
        <v>506436.75</v>
      </c>
      <c r="F134" s="63">
        <f t="shared" si="3"/>
        <v>12106.25</v>
      </c>
    </row>
    <row r="135" spans="1:6" ht="84" customHeight="1">
      <c r="A135" s="58" t="s">
        <v>340</v>
      </c>
      <c r="B135" s="59" t="s">
        <v>157</v>
      </c>
      <c r="C135" s="60" t="s">
        <v>341</v>
      </c>
      <c r="D135" s="61">
        <v>518543</v>
      </c>
      <c r="E135" s="62">
        <v>506436.75</v>
      </c>
      <c r="F135" s="63">
        <f t="shared" si="3"/>
        <v>12106.25</v>
      </c>
    </row>
    <row r="136" spans="1:6" ht="98.25" customHeight="1">
      <c r="A136" s="58" t="s">
        <v>342</v>
      </c>
      <c r="B136" s="59" t="s">
        <v>157</v>
      </c>
      <c r="C136" s="60" t="s">
        <v>343</v>
      </c>
      <c r="D136" s="61">
        <v>518543</v>
      </c>
      <c r="E136" s="62">
        <v>506436.75</v>
      </c>
      <c r="F136" s="63">
        <f t="shared" si="3"/>
        <v>12106.25</v>
      </c>
    </row>
    <row r="137" spans="1:6" ht="148.5" customHeight="1">
      <c r="A137" s="64" t="s">
        <v>344</v>
      </c>
      <c r="B137" s="59" t="s">
        <v>157</v>
      </c>
      <c r="C137" s="60" t="s">
        <v>345</v>
      </c>
      <c r="D137" s="61">
        <v>507600</v>
      </c>
      <c r="E137" s="62">
        <v>506436.75</v>
      </c>
      <c r="F137" s="63">
        <f t="shared" si="3"/>
        <v>1163.25</v>
      </c>
    </row>
    <row r="138" spans="1:6" ht="84" customHeight="1">
      <c r="A138" s="58" t="s">
        <v>182</v>
      </c>
      <c r="B138" s="59" t="s">
        <v>157</v>
      </c>
      <c r="C138" s="60" t="s">
        <v>346</v>
      </c>
      <c r="D138" s="61">
        <v>507600</v>
      </c>
      <c r="E138" s="62">
        <v>506436.75</v>
      </c>
      <c r="F138" s="63">
        <f t="shared" si="3"/>
        <v>1163.25</v>
      </c>
    </row>
    <row r="139" spans="1:6" ht="84" customHeight="1">
      <c r="A139" s="58" t="s">
        <v>184</v>
      </c>
      <c r="B139" s="59" t="s">
        <v>157</v>
      </c>
      <c r="C139" s="60" t="s">
        <v>347</v>
      </c>
      <c r="D139" s="61">
        <v>507600</v>
      </c>
      <c r="E139" s="62">
        <v>506436.75</v>
      </c>
      <c r="F139" s="63">
        <f t="shared" si="3"/>
        <v>1163.25</v>
      </c>
    </row>
    <row r="140" spans="1:6" ht="84" customHeight="1">
      <c r="A140" s="58" t="s">
        <v>186</v>
      </c>
      <c r="B140" s="59" t="s">
        <v>157</v>
      </c>
      <c r="C140" s="60" t="s">
        <v>348</v>
      </c>
      <c r="D140" s="61">
        <v>507600</v>
      </c>
      <c r="E140" s="62">
        <v>506436.75</v>
      </c>
      <c r="F140" s="63">
        <f t="shared" si="3"/>
        <v>1163.25</v>
      </c>
    </row>
    <row r="141" spans="1:6" ht="178.5" customHeight="1">
      <c r="A141" s="64" t="s">
        <v>349</v>
      </c>
      <c r="B141" s="59" t="s">
        <v>157</v>
      </c>
      <c r="C141" s="60" t="s">
        <v>350</v>
      </c>
      <c r="D141" s="61">
        <v>10943</v>
      </c>
      <c r="E141" s="62" t="s">
        <v>43</v>
      </c>
      <c r="F141" s="63">
        <f t="shared" si="3"/>
        <v>10943</v>
      </c>
    </row>
    <row r="142" spans="1:6" ht="84" customHeight="1">
      <c r="A142" s="58" t="s">
        <v>205</v>
      </c>
      <c r="B142" s="59" t="s">
        <v>157</v>
      </c>
      <c r="C142" s="60" t="s">
        <v>351</v>
      </c>
      <c r="D142" s="61">
        <v>10943</v>
      </c>
      <c r="E142" s="62" t="s">
        <v>43</v>
      </c>
      <c r="F142" s="63">
        <f t="shared" si="3"/>
        <v>10943</v>
      </c>
    </row>
    <row r="143" spans="1:6" ht="84" customHeight="1">
      <c r="A143" s="58" t="s">
        <v>352</v>
      </c>
      <c r="B143" s="59" t="s">
        <v>157</v>
      </c>
      <c r="C143" s="60" t="s">
        <v>353</v>
      </c>
      <c r="D143" s="61">
        <v>10943</v>
      </c>
      <c r="E143" s="62" t="s">
        <v>43</v>
      </c>
      <c r="F143" s="63">
        <f aca="true" t="shared" si="4" ref="F143:F174">IF(OR(D143="-",IF(E143="-",0,E143)&gt;=IF(D143="-",0,D143)),"-",IF(D143="-",0,D143)-IF(E143="-",0,E143))</f>
        <v>10943</v>
      </c>
    </row>
    <row r="144" spans="1:6" ht="84" customHeight="1">
      <c r="A144" s="58" t="s">
        <v>354</v>
      </c>
      <c r="B144" s="59" t="s">
        <v>157</v>
      </c>
      <c r="C144" s="60" t="s">
        <v>355</v>
      </c>
      <c r="D144" s="61">
        <v>10943</v>
      </c>
      <c r="E144" s="62" t="s">
        <v>43</v>
      </c>
      <c r="F144" s="63">
        <f t="shared" si="4"/>
        <v>10943</v>
      </c>
    </row>
    <row r="145" spans="1:6" ht="84" customHeight="1">
      <c r="A145" s="58" t="s">
        <v>356</v>
      </c>
      <c r="B145" s="59" t="s">
        <v>157</v>
      </c>
      <c r="C145" s="60" t="s">
        <v>357</v>
      </c>
      <c r="D145" s="61">
        <v>4923800</v>
      </c>
      <c r="E145" s="62">
        <v>3985317.46</v>
      </c>
      <c r="F145" s="63">
        <f t="shared" si="4"/>
        <v>938482.54</v>
      </c>
    </row>
    <row r="146" spans="1:6" ht="96.75" customHeight="1">
      <c r="A146" s="58" t="s">
        <v>340</v>
      </c>
      <c r="B146" s="59" t="s">
        <v>157</v>
      </c>
      <c r="C146" s="60" t="s">
        <v>358</v>
      </c>
      <c r="D146" s="61">
        <v>4923800</v>
      </c>
      <c r="E146" s="62">
        <v>3985317.46</v>
      </c>
      <c r="F146" s="63">
        <f t="shared" si="4"/>
        <v>938482.54</v>
      </c>
    </row>
    <row r="147" spans="1:6" ht="84" customHeight="1">
      <c r="A147" s="58" t="s">
        <v>359</v>
      </c>
      <c r="B147" s="59" t="s">
        <v>157</v>
      </c>
      <c r="C147" s="60" t="s">
        <v>360</v>
      </c>
      <c r="D147" s="61">
        <v>4923800</v>
      </c>
      <c r="E147" s="62">
        <v>3985317.46</v>
      </c>
      <c r="F147" s="63">
        <f t="shared" si="4"/>
        <v>938482.54</v>
      </c>
    </row>
    <row r="148" spans="1:6" ht="165" customHeight="1">
      <c r="A148" s="64" t="s">
        <v>361</v>
      </c>
      <c r="B148" s="59" t="s">
        <v>157</v>
      </c>
      <c r="C148" s="60" t="s">
        <v>362</v>
      </c>
      <c r="D148" s="61">
        <v>2473800</v>
      </c>
      <c r="E148" s="62">
        <v>2095019.55</v>
      </c>
      <c r="F148" s="63">
        <f t="shared" si="4"/>
        <v>378780.44999999995</v>
      </c>
    </row>
    <row r="149" spans="1:6" ht="84" customHeight="1">
      <c r="A149" s="58" t="s">
        <v>182</v>
      </c>
      <c r="B149" s="59" t="s">
        <v>157</v>
      </c>
      <c r="C149" s="60" t="s">
        <v>363</v>
      </c>
      <c r="D149" s="61">
        <v>2473800</v>
      </c>
      <c r="E149" s="62">
        <v>2095019.55</v>
      </c>
      <c r="F149" s="63">
        <f t="shared" si="4"/>
        <v>378780.44999999995</v>
      </c>
    </row>
    <row r="150" spans="1:6" ht="84" customHeight="1">
      <c r="A150" s="58" t="s">
        <v>184</v>
      </c>
      <c r="B150" s="59" t="s">
        <v>157</v>
      </c>
      <c r="C150" s="60" t="s">
        <v>364</v>
      </c>
      <c r="D150" s="61">
        <v>2473800</v>
      </c>
      <c r="E150" s="62">
        <v>2095019.55</v>
      </c>
      <c r="F150" s="63">
        <f t="shared" si="4"/>
        <v>378780.44999999995</v>
      </c>
    </row>
    <row r="151" spans="1:6" ht="84" customHeight="1">
      <c r="A151" s="58" t="s">
        <v>186</v>
      </c>
      <c r="B151" s="59" t="s">
        <v>157</v>
      </c>
      <c r="C151" s="60" t="s">
        <v>365</v>
      </c>
      <c r="D151" s="61">
        <v>1250000</v>
      </c>
      <c r="E151" s="62">
        <v>1249715.16</v>
      </c>
      <c r="F151" s="63">
        <f t="shared" si="4"/>
        <v>284.8400000000838</v>
      </c>
    </row>
    <row r="152" spans="1:6" ht="84" customHeight="1">
      <c r="A152" s="58" t="s">
        <v>188</v>
      </c>
      <c r="B152" s="59" t="s">
        <v>157</v>
      </c>
      <c r="C152" s="60" t="s">
        <v>366</v>
      </c>
      <c r="D152" s="61">
        <v>1223800</v>
      </c>
      <c r="E152" s="62">
        <v>845304.39</v>
      </c>
      <c r="F152" s="63">
        <f t="shared" si="4"/>
        <v>378495.61</v>
      </c>
    </row>
    <row r="153" spans="1:6" ht="198.75" customHeight="1">
      <c r="A153" s="64" t="s">
        <v>367</v>
      </c>
      <c r="B153" s="59" t="s">
        <v>157</v>
      </c>
      <c r="C153" s="60" t="s">
        <v>368</v>
      </c>
      <c r="D153" s="61">
        <v>250000</v>
      </c>
      <c r="E153" s="62">
        <v>151489.57</v>
      </c>
      <c r="F153" s="63">
        <f t="shared" si="4"/>
        <v>98510.43</v>
      </c>
    </row>
    <row r="154" spans="1:6" ht="84" customHeight="1">
      <c r="A154" s="58" t="s">
        <v>182</v>
      </c>
      <c r="B154" s="59" t="s">
        <v>157</v>
      </c>
      <c r="C154" s="60" t="s">
        <v>369</v>
      </c>
      <c r="D154" s="61">
        <v>250000</v>
      </c>
      <c r="E154" s="62">
        <v>151489.57</v>
      </c>
      <c r="F154" s="63">
        <f t="shared" si="4"/>
        <v>98510.43</v>
      </c>
    </row>
    <row r="155" spans="1:6" ht="84" customHeight="1">
      <c r="A155" s="58" t="s">
        <v>184</v>
      </c>
      <c r="B155" s="59" t="s">
        <v>157</v>
      </c>
      <c r="C155" s="60" t="s">
        <v>370</v>
      </c>
      <c r="D155" s="61">
        <v>250000</v>
      </c>
      <c r="E155" s="62">
        <v>151489.57</v>
      </c>
      <c r="F155" s="63">
        <f t="shared" si="4"/>
        <v>98510.43</v>
      </c>
    </row>
    <row r="156" spans="1:6" ht="84" customHeight="1">
      <c r="A156" s="58" t="s">
        <v>186</v>
      </c>
      <c r="B156" s="59" t="s">
        <v>157</v>
      </c>
      <c r="C156" s="60" t="s">
        <v>371</v>
      </c>
      <c r="D156" s="61">
        <v>250000</v>
      </c>
      <c r="E156" s="62">
        <v>151489.57</v>
      </c>
      <c r="F156" s="63">
        <f t="shared" si="4"/>
        <v>98510.43</v>
      </c>
    </row>
    <row r="157" spans="1:6" ht="153" customHeight="1">
      <c r="A157" s="64" t="s">
        <v>372</v>
      </c>
      <c r="B157" s="59" t="s">
        <v>157</v>
      </c>
      <c r="C157" s="60" t="s">
        <v>373</v>
      </c>
      <c r="D157" s="61">
        <v>2200000</v>
      </c>
      <c r="E157" s="62">
        <v>1738808.34</v>
      </c>
      <c r="F157" s="63">
        <f t="shared" si="4"/>
        <v>461191.6599999999</v>
      </c>
    </row>
    <row r="158" spans="1:6" ht="84" customHeight="1">
      <c r="A158" s="58" t="s">
        <v>182</v>
      </c>
      <c r="B158" s="59" t="s">
        <v>157</v>
      </c>
      <c r="C158" s="60" t="s">
        <v>374</v>
      </c>
      <c r="D158" s="61">
        <v>2200000</v>
      </c>
      <c r="E158" s="62">
        <v>1738808.34</v>
      </c>
      <c r="F158" s="63">
        <f t="shared" si="4"/>
        <v>461191.6599999999</v>
      </c>
    </row>
    <row r="159" spans="1:6" ht="84" customHeight="1">
      <c r="A159" s="58" t="s">
        <v>184</v>
      </c>
      <c r="B159" s="59" t="s">
        <v>157</v>
      </c>
      <c r="C159" s="60" t="s">
        <v>375</v>
      </c>
      <c r="D159" s="61">
        <v>2200000</v>
      </c>
      <c r="E159" s="62">
        <v>1738808.34</v>
      </c>
      <c r="F159" s="63">
        <f t="shared" si="4"/>
        <v>461191.6599999999</v>
      </c>
    </row>
    <row r="160" spans="1:6" ht="84" customHeight="1">
      <c r="A160" s="58" t="s">
        <v>186</v>
      </c>
      <c r="B160" s="59" t="s">
        <v>157</v>
      </c>
      <c r="C160" s="60" t="s">
        <v>376</v>
      </c>
      <c r="D160" s="61">
        <v>2200000</v>
      </c>
      <c r="E160" s="62">
        <v>1738808.34</v>
      </c>
      <c r="F160" s="63">
        <f t="shared" si="4"/>
        <v>461191.6599999999</v>
      </c>
    </row>
    <row r="161" spans="1:6" ht="84" customHeight="1">
      <c r="A161" s="58" t="s">
        <v>377</v>
      </c>
      <c r="B161" s="59" t="s">
        <v>157</v>
      </c>
      <c r="C161" s="60" t="s">
        <v>378</v>
      </c>
      <c r="D161" s="61">
        <v>15000</v>
      </c>
      <c r="E161" s="62" t="s">
        <v>43</v>
      </c>
      <c r="F161" s="63">
        <f t="shared" si="4"/>
        <v>15000</v>
      </c>
    </row>
    <row r="162" spans="1:6" ht="84" customHeight="1">
      <c r="A162" s="58" t="s">
        <v>379</v>
      </c>
      <c r="B162" s="59" t="s">
        <v>157</v>
      </c>
      <c r="C162" s="60" t="s">
        <v>380</v>
      </c>
      <c r="D162" s="61">
        <v>15000</v>
      </c>
      <c r="E162" s="62" t="s">
        <v>43</v>
      </c>
      <c r="F162" s="63">
        <f t="shared" si="4"/>
        <v>15000</v>
      </c>
    </row>
    <row r="163" spans="1:6" ht="84" customHeight="1">
      <c r="A163" s="58" t="s">
        <v>241</v>
      </c>
      <c r="B163" s="59" t="s">
        <v>157</v>
      </c>
      <c r="C163" s="60" t="s">
        <v>381</v>
      </c>
      <c r="D163" s="61">
        <v>15000</v>
      </c>
      <c r="E163" s="62" t="s">
        <v>43</v>
      </c>
      <c r="F163" s="63">
        <f t="shared" si="4"/>
        <v>15000</v>
      </c>
    </row>
    <row r="164" spans="1:6" ht="93" customHeight="1">
      <c r="A164" s="58" t="s">
        <v>243</v>
      </c>
      <c r="B164" s="59" t="s">
        <v>157</v>
      </c>
      <c r="C164" s="60" t="s">
        <v>382</v>
      </c>
      <c r="D164" s="61">
        <v>15000</v>
      </c>
      <c r="E164" s="62" t="s">
        <v>43</v>
      </c>
      <c r="F164" s="63">
        <f t="shared" si="4"/>
        <v>15000</v>
      </c>
    </row>
    <row r="165" spans="1:6" ht="140.25" customHeight="1">
      <c r="A165" s="64" t="s">
        <v>383</v>
      </c>
      <c r="B165" s="59" t="s">
        <v>157</v>
      </c>
      <c r="C165" s="60" t="s">
        <v>384</v>
      </c>
      <c r="D165" s="61">
        <v>15000</v>
      </c>
      <c r="E165" s="62" t="s">
        <v>43</v>
      </c>
      <c r="F165" s="63">
        <f t="shared" si="4"/>
        <v>15000</v>
      </c>
    </row>
    <row r="166" spans="1:6" ht="84" customHeight="1">
      <c r="A166" s="58" t="s">
        <v>182</v>
      </c>
      <c r="B166" s="59" t="s">
        <v>157</v>
      </c>
      <c r="C166" s="60" t="s">
        <v>385</v>
      </c>
      <c r="D166" s="61">
        <v>15000</v>
      </c>
      <c r="E166" s="62" t="s">
        <v>43</v>
      </c>
      <c r="F166" s="63">
        <f t="shared" si="4"/>
        <v>15000</v>
      </c>
    </row>
    <row r="167" spans="1:6" ht="84" customHeight="1">
      <c r="A167" s="58" t="s">
        <v>184</v>
      </c>
      <c r="B167" s="59" t="s">
        <v>157</v>
      </c>
      <c r="C167" s="60" t="s">
        <v>386</v>
      </c>
      <c r="D167" s="61">
        <v>15000</v>
      </c>
      <c r="E167" s="62" t="s">
        <v>43</v>
      </c>
      <c r="F167" s="63">
        <f t="shared" si="4"/>
        <v>15000</v>
      </c>
    </row>
    <row r="168" spans="1:6" ht="84" customHeight="1">
      <c r="A168" s="58" t="s">
        <v>186</v>
      </c>
      <c r="B168" s="59" t="s">
        <v>157</v>
      </c>
      <c r="C168" s="60" t="s">
        <v>387</v>
      </c>
      <c r="D168" s="61">
        <v>15000</v>
      </c>
      <c r="E168" s="62" t="s">
        <v>43</v>
      </c>
      <c r="F168" s="63">
        <f t="shared" si="4"/>
        <v>15000</v>
      </c>
    </row>
    <row r="169" spans="1:6" ht="32.25" customHeight="1">
      <c r="A169" s="58" t="s">
        <v>388</v>
      </c>
      <c r="B169" s="59" t="s">
        <v>157</v>
      </c>
      <c r="C169" s="60" t="s">
        <v>389</v>
      </c>
      <c r="D169" s="61">
        <v>7040000</v>
      </c>
      <c r="E169" s="62">
        <v>5881113.82</v>
      </c>
      <c r="F169" s="63">
        <f t="shared" si="4"/>
        <v>1158886.1799999997</v>
      </c>
    </row>
    <row r="170" spans="1:6" ht="36.75" customHeight="1">
      <c r="A170" s="58" t="s">
        <v>390</v>
      </c>
      <c r="B170" s="59" t="s">
        <v>157</v>
      </c>
      <c r="C170" s="60" t="s">
        <v>391</v>
      </c>
      <c r="D170" s="61">
        <v>7040000</v>
      </c>
      <c r="E170" s="62">
        <v>5881113.82</v>
      </c>
      <c r="F170" s="63">
        <f t="shared" si="4"/>
        <v>1158886.1799999997</v>
      </c>
    </row>
    <row r="171" spans="1:6" ht="84" customHeight="1">
      <c r="A171" s="58" t="s">
        <v>392</v>
      </c>
      <c r="B171" s="59" t="s">
        <v>157</v>
      </c>
      <c r="C171" s="60" t="s">
        <v>393</v>
      </c>
      <c r="D171" s="61">
        <v>7040000</v>
      </c>
      <c r="E171" s="62">
        <v>5881113.82</v>
      </c>
      <c r="F171" s="63">
        <f t="shared" si="4"/>
        <v>1158886.1799999997</v>
      </c>
    </row>
    <row r="172" spans="1:6" ht="45" customHeight="1">
      <c r="A172" s="58" t="s">
        <v>394</v>
      </c>
      <c r="B172" s="59" t="s">
        <v>157</v>
      </c>
      <c r="C172" s="60" t="s">
        <v>395</v>
      </c>
      <c r="D172" s="61">
        <v>7040000</v>
      </c>
      <c r="E172" s="62">
        <v>5881113.82</v>
      </c>
      <c r="F172" s="63">
        <f t="shared" si="4"/>
        <v>1158886.1799999997</v>
      </c>
    </row>
    <row r="173" spans="1:6" ht="135" customHeight="1">
      <c r="A173" s="58" t="s">
        <v>396</v>
      </c>
      <c r="B173" s="59" t="s">
        <v>157</v>
      </c>
      <c r="C173" s="60" t="s">
        <v>397</v>
      </c>
      <c r="D173" s="61">
        <v>6940000</v>
      </c>
      <c r="E173" s="62">
        <v>5802470.62</v>
      </c>
      <c r="F173" s="63">
        <f t="shared" si="4"/>
        <v>1137529.38</v>
      </c>
    </row>
    <row r="174" spans="1:6" ht="84" customHeight="1">
      <c r="A174" s="58" t="s">
        <v>398</v>
      </c>
      <c r="B174" s="59" t="s">
        <v>157</v>
      </c>
      <c r="C174" s="60" t="s">
        <v>399</v>
      </c>
      <c r="D174" s="61">
        <v>6940000</v>
      </c>
      <c r="E174" s="62">
        <v>5802470.62</v>
      </c>
      <c r="F174" s="63">
        <f t="shared" si="4"/>
        <v>1137529.38</v>
      </c>
    </row>
    <row r="175" spans="1:6" ht="84" customHeight="1">
      <c r="A175" s="58" t="s">
        <v>400</v>
      </c>
      <c r="B175" s="59" t="s">
        <v>157</v>
      </c>
      <c r="C175" s="60" t="s">
        <v>401</v>
      </c>
      <c r="D175" s="61">
        <v>6940000</v>
      </c>
      <c r="E175" s="62">
        <v>5802470.62</v>
      </c>
      <c r="F175" s="63">
        <f aca="true" t="shared" si="5" ref="F175:F199">IF(OR(D175="-",IF(E175="-",0,E175)&gt;=IF(D175="-",0,D175)),"-",IF(D175="-",0,D175)-IF(E175="-",0,E175))</f>
        <v>1137529.38</v>
      </c>
    </row>
    <row r="176" spans="1:6" ht="105" customHeight="1">
      <c r="A176" s="58" t="s">
        <v>402</v>
      </c>
      <c r="B176" s="59" t="s">
        <v>157</v>
      </c>
      <c r="C176" s="60" t="s">
        <v>403</v>
      </c>
      <c r="D176" s="61">
        <v>6940000</v>
      </c>
      <c r="E176" s="62">
        <v>5802470.62</v>
      </c>
      <c r="F176" s="63">
        <f t="shared" si="5"/>
        <v>1137529.38</v>
      </c>
    </row>
    <row r="177" spans="1:6" ht="84" customHeight="1">
      <c r="A177" s="58" t="s">
        <v>404</v>
      </c>
      <c r="B177" s="59" t="s">
        <v>157</v>
      </c>
      <c r="C177" s="60" t="s">
        <v>405</v>
      </c>
      <c r="D177" s="61">
        <v>100000</v>
      </c>
      <c r="E177" s="62">
        <v>78643.2</v>
      </c>
      <c r="F177" s="63">
        <f t="shared" si="5"/>
        <v>21356.800000000003</v>
      </c>
    </row>
    <row r="178" spans="1:6" ht="84" customHeight="1">
      <c r="A178" s="58" t="s">
        <v>398</v>
      </c>
      <c r="B178" s="59" t="s">
        <v>157</v>
      </c>
      <c r="C178" s="60" t="s">
        <v>406</v>
      </c>
      <c r="D178" s="61">
        <v>100000</v>
      </c>
      <c r="E178" s="62">
        <v>78643.2</v>
      </c>
      <c r="F178" s="63">
        <f t="shared" si="5"/>
        <v>21356.800000000003</v>
      </c>
    </row>
    <row r="179" spans="1:6" ht="84" customHeight="1">
      <c r="A179" s="58" t="s">
        <v>400</v>
      </c>
      <c r="B179" s="59" t="s">
        <v>157</v>
      </c>
      <c r="C179" s="60" t="s">
        <v>407</v>
      </c>
      <c r="D179" s="61">
        <v>100000</v>
      </c>
      <c r="E179" s="62">
        <v>78643.2</v>
      </c>
      <c r="F179" s="63">
        <f t="shared" si="5"/>
        <v>21356.800000000003</v>
      </c>
    </row>
    <row r="180" spans="1:6" ht="84" customHeight="1">
      <c r="A180" s="58" t="s">
        <v>408</v>
      </c>
      <c r="B180" s="59" t="s">
        <v>157</v>
      </c>
      <c r="C180" s="60" t="s">
        <v>409</v>
      </c>
      <c r="D180" s="61">
        <v>100000</v>
      </c>
      <c r="E180" s="62">
        <v>78643.2</v>
      </c>
      <c r="F180" s="63">
        <f t="shared" si="5"/>
        <v>21356.800000000003</v>
      </c>
    </row>
    <row r="181" spans="1:6" ht="84" customHeight="1">
      <c r="A181" s="58" t="s">
        <v>410</v>
      </c>
      <c r="B181" s="59" t="s">
        <v>157</v>
      </c>
      <c r="C181" s="60" t="s">
        <v>411</v>
      </c>
      <c r="D181" s="61">
        <v>305500</v>
      </c>
      <c r="E181" s="62">
        <v>279866.73</v>
      </c>
      <c r="F181" s="63">
        <f t="shared" si="5"/>
        <v>25633.27000000002</v>
      </c>
    </row>
    <row r="182" spans="1:6" ht="84" customHeight="1">
      <c r="A182" s="58" t="s">
        <v>412</v>
      </c>
      <c r="B182" s="59" t="s">
        <v>157</v>
      </c>
      <c r="C182" s="60" t="s">
        <v>413</v>
      </c>
      <c r="D182" s="61">
        <v>305500</v>
      </c>
      <c r="E182" s="62">
        <v>279866.73</v>
      </c>
      <c r="F182" s="63">
        <f t="shared" si="5"/>
        <v>25633.27000000002</v>
      </c>
    </row>
    <row r="183" spans="1:6" ht="84" customHeight="1">
      <c r="A183" s="58" t="s">
        <v>241</v>
      </c>
      <c r="B183" s="59" t="s">
        <v>157</v>
      </c>
      <c r="C183" s="60" t="s">
        <v>414</v>
      </c>
      <c r="D183" s="61">
        <v>305500</v>
      </c>
      <c r="E183" s="62">
        <v>279866.73</v>
      </c>
      <c r="F183" s="63">
        <f t="shared" si="5"/>
        <v>25633.27000000002</v>
      </c>
    </row>
    <row r="184" spans="1:6" ht="102" customHeight="1">
      <c r="A184" s="58" t="s">
        <v>415</v>
      </c>
      <c r="B184" s="59" t="s">
        <v>157</v>
      </c>
      <c r="C184" s="60" t="s">
        <v>416</v>
      </c>
      <c r="D184" s="61">
        <v>305500</v>
      </c>
      <c r="E184" s="62">
        <v>279866.73</v>
      </c>
      <c r="F184" s="63">
        <f t="shared" si="5"/>
        <v>25633.27000000002</v>
      </c>
    </row>
    <row r="185" spans="1:6" ht="208.5" customHeight="1">
      <c r="A185" s="64" t="s">
        <v>417</v>
      </c>
      <c r="B185" s="59" t="s">
        <v>157</v>
      </c>
      <c r="C185" s="60" t="s">
        <v>418</v>
      </c>
      <c r="D185" s="61">
        <v>305500</v>
      </c>
      <c r="E185" s="62">
        <v>279866.73</v>
      </c>
      <c r="F185" s="63">
        <f t="shared" si="5"/>
        <v>25633.27000000002</v>
      </c>
    </row>
    <row r="186" spans="1:6" ht="84" customHeight="1">
      <c r="A186" s="58" t="s">
        <v>419</v>
      </c>
      <c r="B186" s="59" t="s">
        <v>157</v>
      </c>
      <c r="C186" s="60" t="s">
        <v>420</v>
      </c>
      <c r="D186" s="61">
        <v>305500</v>
      </c>
      <c r="E186" s="62">
        <v>279866.73</v>
      </c>
      <c r="F186" s="63">
        <f t="shared" si="5"/>
        <v>25633.27000000002</v>
      </c>
    </row>
    <row r="187" spans="1:6" ht="84" customHeight="1">
      <c r="A187" s="58" t="s">
        <v>421</v>
      </c>
      <c r="B187" s="59" t="s">
        <v>157</v>
      </c>
      <c r="C187" s="60" t="s">
        <v>422</v>
      </c>
      <c r="D187" s="61">
        <v>305500</v>
      </c>
      <c r="E187" s="62">
        <v>279866.73</v>
      </c>
      <c r="F187" s="63">
        <f t="shared" si="5"/>
        <v>25633.27000000002</v>
      </c>
    </row>
    <row r="188" spans="1:6" ht="84" customHeight="1">
      <c r="A188" s="58" t="s">
        <v>423</v>
      </c>
      <c r="B188" s="59" t="s">
        <v>157</v>
      </c>
      <c r="C188" s="60" t="s">
        <v>424</v>
      </c>
      <c r="D188" s="61">
        <v>305500</v>
      </c>
      <c r="E188" s="62">
        <v>279866.73</v>
      </c>
      <c r="F188" s="63">
        <f t="shared" si="5"/>
        <v>25633.27000000002</v>
      </c>
    </row>
    <row r="189" spans="1:6" ht="84" customHeight="1">
      <c r="A189" s="58" t="s">
        <v>425</v>
      </c>
      <c r="B189" s="59" t="s">
        <v>157</v>
      </c>
      <c r="C189" s="60" t="s">
        <v>426</v>
      </c>
      <c r="D189" s="61">
        <v>40000</v>
      </c>
      <c r="E189" s="62">
        <v>6800</v>
      </c>
      <c r="F189" s="63">
        <f t="shared" si="5"/>
        <v>33200</v>
      </c>
    </row>
    <row r="190" spans="1:6" ht="84" customHeight="1">
      <c r="A190" s="58" t="s">
        <v>427</v>
      </c>
      <c r="B190" s="59" t="s">
        <v>157</v>
      </c>
      <c r="C190" s="60" t="s">
        <v>428</v>
      </c>
      <c r="D190" s="61">
        <v>40000</v>
      </c>
      <c r="E190" s="62">
        <v>6800</v>
      </c>
      <c r="F190" s="63">
        <f t="shared" si="5"/>
        <v>33200</v>
      </c>
    </row>
    <row r="191" spans="1:6" ht="84" customHeight="1">
      <c r="A191" s="58" t="s">
        <v>392</v>
      </c>
      <c r="B191" s="59" t="s">
        <v>157</v>
      </c>
      <c r="C191" s="60" t="s">
        <v>429</v>
      </c>
      <c r="D191" s="61">
        <v>40000</v>
      </c>
      <c r="E191" s="62">
        <v>6800</v>
      </c>
      <c r="F191" s="63">
        <f t="shared" si="5"/>
        <v>33200</v>
      </c>
    </row>
    <row r="192" spans="1:6" ht="84" customHeight="1">
      <c r="A192" s="58" t="s">
        <v>430</v>
      </c>
      <c r="B192" s="59" t="s">
        <v>157</v>
      </c>
      <c r="C192" s="60" t="s">
        <v>431</v>
      </c>
      <c r="D192" s="61">
        <v>40000</v>
      </c>
      <c r="E192" s="62">
        <v>6800</v>
      </c>
      <c r="F192" s="63">
        <f t="shared" si="5"/>
        <v>33200</v>
      </c>
    </row>
    <row r="193" spans="1:6" ht="155.25" customHeight="1">
      <c r="A193" s="64" t="s">
        <v>432</v>
      </c>
      <c r="B193" s="59" t="s">
        <v>157</v>
      </c>
      <c r="C193" s="60" t="s">
        <v>433</v>
      </c>
      <c r="D193" s="61">
        <v>40000</v>
      </c>
      <c r="E193" s="62">
        <v>6800</v>
      </c>
      <c r="F193" s="63">
        <f t="shared" si="5"/>
        <v>33200</v>
      </c>
    </row>
    <row r="194" spans="1:6" ht="102.75" customHeight="1">
      <c r="A194" s="58" t="s">
        <v>170</v>
      </c>
      <c r="B194" s="59" t="s">
        <v>157</v>
      </c>
      <c r="C194" s="60" t="s">
        <v>434</v>
      </c>
      <c r="D194" s="61">
        <v>20000</v>
      </c>
      <c r="E194" s="62" t="s">
        <v>43</v>
      </c>
      <c r="F194" s="63">
        <f t="shared" si="5"/>
        <v>20000</v>
      </c>
    </row>
    <row r="195" spans="1:6" ht="84" customHeight="1">
      <c r="A195" s="58" t="s">
        <v>435</v>
      </c>
      <c r="B195" s="59" t="s">
        <v>157</v>
      </c>
      <c r="C195" s="60" t="s">
        <v>436</v>
      </c>
      <c r="D195" s="61">
        <v>20000</v>
      </c>
      <c r="E195" s="62" t="s">
        <v>43</v>
      </c>
      <c r="F195" s="63">
        <f t="shared" si="5"/>
        <v>20000</v>
      </c>
    </row>
    <row r="196" spans="1:6" ht="84" customHeight="1">
      <c r="A196" s="58" t="s">
        <v>437</v>
      </c>
      <c r="B196" s="59" t="s">
        <v>157</v>
      </c>
      <c r="C196" s="60" t="s">
        <v>438</v>
      </c>
      <c r="D196" s="61">
        <v>20000</v>
      </c>
      <c r="E196" s="62" t="s">
        <v>43</v>
      </c>
      <c r="F196" s="63">
        <f t="shared" si="5"/>
        <v>20000</v>
      </c>
    </row>
    <row r="197" spans="1:6" ht="84" customHeight="1">
      <c r="A197" s="58" t="s">
        <v>182</v>
      </c>
      <c r="B197" s="59" t="s">
        <v>157</v>
      </c>
      <c r="C197" s="60" t="s">
        <v>439</v>
      </c>
      <c r="D197" s="61">
        <v>20000</v>
      </c>
      <c r="E197" s="62">
        <v>6800</v>
      </c>
      <c r="F197" s="63">
        <f t="shared" si="5"/>
        <v>13200</v>
      </c>
    </row>
    <row r="198" spans="1:6" ht="84" customHeight="1">
      <c r="A198" s="58" t="s">
        <v>184</v>
      </c>
      <c r="B198" s="59" t="s">
        <v>157</v>
      </c>
      <c r="C198" s="60" t="s">
        <v>440</v>
      </c>
      <c r="D198" s="61">
        <v>20000</v>
      </c>
      <c r="E198" s="62">
        <v>6800</v>
      </c>
      <c r="F198" s="63">
        <f t="shared" si="5"/>
        <v>13200</v>
      </c>
    </row>
    <row r="199" spans="1:6" ht="84" customHeight="1">
      <c r="A199" s="58" t="s">
        <v>186</v>
      </c>
      <c r="B199" s="59" t="s">
        <v>157</v>
      </c>
      <c r="C199" s="60" t="s">
        <v>441</v>
      </c>
      <c r="D199" s="61">
        <v>20000</v>
      </c>
      <c r="E199" s="62">
        <v>6800</v>
      </c>
      <c r="F199" s="63">
        <f t="shared" si="5"/>
        <v>13200</v>
      </c>
    </row>
    <row r="200" spans="1:6" ht="84" customHeight="1">
      <c r="A200" s="65"/>
      <c r="B200" s="66"/>
      <c r="C200" s="67"/>
      <c r="D200" s="68"/>
      <c r="E200" s="66"/>
      <c r="F200" s="66"/>
    </row>
    <row r="201" spans="1:6" ht="84" customHeight="1">
      <c r="A201" s="69" t="s">
        <v>442</v>
      </c>
      <c r="B201" s="70" t="s">
        <v>443</v>
      </c>
      <c r="C201" s="71" t="s">
        <v>158</v>
      </c>
      <c r="D201" s="72">
        <v>-626443</v>
      </c>
      <c r="E201" s="72">
        <v>13338798.3</v>
      </c>
      <c r="F201" s="73" t="s">
        <v>444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view="pageBreakPreview" zoomScaleSheetLayoutView="100" zoomScalePageLayoutView="0" workbookViewId="0" topLeftCell="C19">
      <selection activeCell="I39" sqref="I39"/>
    </sheetView>
  </sheetViews>
  <sheetFormatPr defaultColWidth="0.85546875" defaultRowHeight="12.75"/>
  <cols>
    <col min="1" max="2" width="0.85546875" style="35" hidden="1" customWidth="1"/>
    <col min="3" max="27" width="0.85546875" style="35" customWidth="1"/>
    <col min="28" max="28" width="7.140625" style="35" customWidth="1"/>
    <col min="29" max="50" width="0.85546875" style="35" customWidth="1"/>
    <col min="51" max="51" width="12.8515625" style="35" customWidth="1"/>
    <col min="52" max="90" width="0.85546875" style="35" customWidth="1"/>
    <col min="91" max="91" width="0.71875" style="35" customWidth="1"/>
    <col min="92" max="92" width="0.2890625" style="35" hidden="1" customWidth="1"/>
    <col min="93" max="100" width="0.85546875" style="35" customWidth="1"/>
    <col min="101" max="101" width="0.71875" style="35" customWidth="1"/>
    <col min="102" max="102" width="0.85546875" style="35" hidden="1" customWidth="1"/>
    <col min="103" max="16384" width="0.85546875" style="35" customWidth="1"/>
  </cols>
  <sheetData>
    <row r="1" ht="11.25">
      <c r="DF1" s="36" t="s">
        <v>475</v>
      </c>
    </row>
    <row r="2" spans="1:110" s="38" customFormat="1" ht="25.5" customHeight="1">
      <c r="A2" s="37"/>
      <c r="B2" s="37"/>
      <c r="C2" s="120" t="s">
        <v>476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</row>
    <row r="3" spans="1:110" ht="59.25" customHeight="1">
      <c r="A3" s="122" t="s">
        <v>477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 t="s">
        <v>478</v>
      </c>
      <c r="AD3" s="122"/>
      <c r="AE3" s="122"/>
      <c r="AF3" s="122"/>
      <c r="AG3" s="122"/>
      <c r="AH3" s="122"/>
      <c r="AI3" s="122" t="s">
        <v>479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 t="s">
        <v>480</v>
      </c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 t="s">
        <v>24</v>
      </c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 t="s">
        <v>25</v>
      </c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</row>
    <row r="4" spans="1:110" s="39" customFormat="1" ht="12" customHeight="1" thickBot="1">
      <c r="A4" s="124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>
        <v>2</v>
      </c>
      <c r="AD4" s="126"/>
      <c r="AE4" s="126"/>
      <c r="AF4" s="126"/>
      <c r="AG4" s="126"/>
      <c r="AH4" s="126"/>
      <c r="AI4" s="126">
        <v>3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4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>
        <v>5</v>
      </c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>
        <v>6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</row>
    <row r="5" spans="1:110" ht="32.25" customHeight="1">
      <c r="A5" s="127" t="s">
        <v>445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C5" s="130" t="s">
        <v>446</v>
      </c>
      <c r="AD5" s="131"/>
      <c r="AE5" s="131"/>
      <c r="AF5" s="131"/>
      <c r="AG5" s="131"/>
      <c r="AH5" s="131"/>
      <c r="AI5" s="131" t="s">
        <v>481</v>
      </c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2">
        <f>AZ13</f>
        <v>-550000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3">
        <f>BW14</f>
        <v>-13338798.300000004</v>
      </c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5"/>
      <c r="CO5" s="132" t="str">
        <f>CO13</f>
        <v>-</v>
      </c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</row>
    <row r="6" spans="1:110" ht="12" customHeight="1">
      <c r="A6" s="136" t="s">
        <v>32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9" t="s">
        <v>448</v>
      </c>
      <c r="AD6" s="139"/>
      <c r="AE6" s="139"/>
      <c r="AF6" s="139"/>
      <c r="AG6" s="139"/>
      <c r="AH6" s="140"/>
      <c r="AI6" s="143" t="s">
        <v>481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40"/>
      <c r="AZ6" s="145" t="s">
        <v>482</v>
      </c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7"/>
      <c r="BW6" s="145" t="s">
        <v>482</v>
      </c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7"/>
      <c r="CO6" s="145" t="s">
        <v>482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7"/>
    </row>
    <row r="7" spans="1:110" ht="32.25" customHeight="1">
      <c r="A7" s="151" t="s">
        <v>447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41"/>
      <c r="AD7" s="141"/>
      <c r="AE7" s="141"/>
      <c r="AF7" s="141"/>
      <c r="AG7" s="141"/>
      <c r="AH7" s="142"/>
      <c r="AI7" s="144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2"/>
      <c r="AZ7" s="148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50"/>
      <c r="BW7" s="148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50"/>
      <c r="CO7" s="148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50"/>
    </row>
    <row r="8" spans="1:110" ht="12" customHeight="1">
      <c r="A8" s="154" t="s">
        <v>449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6"/>
      <c r="AC8" s="143" t="s">
        <v>43</v>
      </c>
      <c r="AD8" s="139"/>
      <c r="AE8" s="139"/>
      <c r="AF8" s="139"/>
      <c r="AG8" s="139"/>
      <c r="AH8" s="140"/>
      <c r="AI8" s="143" t="s">
        <v>43</v>
      </c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/>
      <c r="AZ8" s="145" t="s">
        <v>482</v>
      </c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1"/>
      <c r="BW8" s="145" t="s">
        <v>482</v>
      </c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/>
      <c r="CO8" s="145" t="s">
        <v>482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65"/>
    </row>
    <row r="9" spans="1:110" ht="12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57"/>
      <c r="AD9" s="158"/>
      <c r="AE9" s="158"/>
      <c r="AF9" s="158"/>
      <c r="AG9" s="158"/>
      <c r="AH9" s="159"/>
      <c r="AI9" s="162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4"/>
      <c r="AZ9" s="162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4"/>
      <c r="BW9" s="148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50"/>
      <c r="CO9" s="148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66"/>
    </row>
    <row r="10" spans="1:110" ht="29.25" customHeight="1">
      <c r="A10" s="170" t="s">
        <v>450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73" t="s">
        <v>451</v>
      </c>
      <c r="AD10" s="174"/>
      <c r="AE10" s="174"/>
      <c r="AF10" s="174"/>
      <c r="AG10" s="174"/>
      <c r="AH10" s="174"/>
      <c r="AI10" s="174" t="s">
        <v>481</v>
      </c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5" t="s">
        <v>482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W10" s="175" t="s">
        <v>482</v>
      </c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7"/>
      <c r="CO10" s="175" t="s">
        <v>482</v>
      </c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8"/>
    </row>
    <row r="11" spans="1:110" ht="12" customHeight="1">
      <c r="A11" s="136" t="s">
        <v>449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8"/>
      <c r="AC11" s="139"/>
      <c r="AD11" s="139"/>
      <c r="AE11" s="139"/>
      <c r="AF11" s="139"/>
      <c r="AG11" s="139"/>
      <c r="AH11" s="140"/>
      <c r="AI11" s="143" t="s">
        <v>43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40"/>
      <c r="AZ11" s="145" t="s">
        <v>482</v>
      </c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7"/>
      <c r="BW11" s="145" t="s">
        <v>482</v>
      </c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7"/>
      <c r="CO11" s="145" t="s">
        <v>482</v>
      </c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65"/>
    </row>
    <row r="12" spans="1:110" ht="15" customHeight="1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  <c r="AC12" s="141"/>
      <c r="AD12" s="141"/>
      <c r="AE12" s="141"/>
      <c r="AF12" s="141"/>
      <c r="AG12" s="141"/>
      <c r="AH12" s="142"/>
      <c r="AI12" s="144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2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50"/>
      <c r="BW12" s="148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50"/>
      <c r="CO12" s="148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66"/>
    </row>
    <row r="13" spans="1:110" ht="19.5" customHeight="1">
      <c r="A13" s="179" t="s">
        <v>452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C13" s="173" t="s">
        <v>453</v>
      </c>
      <c r="AD13" s="174"/>
      <c r="AE13" s="174"/>
      <c r="AF13" s="174"/>
      <c r="AG13" s="174"/>
      <c r="AH13" s="174"/>
      <c r="AI13" s="182" t="s">
        <v>483</v>
      </c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73"/>
      <c r="AZ13" s="132">
        <f>AZ14</f>
        <v>-550000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5">
        <f>BW14</f>
        <v>-13338798.300000004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133" t="str">
        <f>CO14</f>
        <v>-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9"/>
    </row>
    <row r="14" spans="1:110" ht="40.5" customHeight="1">
      <c r="A14" s="40" t="s">
        <v>452</v>
      </c>
      <c r="B14" s="41"/>
      <c r="C14" s="190" t="s">
        <v>484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  <c r="AC14" s="173" t="s">
        <v>453</v>
      </c>
      <c r="AD14" s="174"/>
      <c r="AE14" s="174"/>
      <c r="AF14" s="174"/>
      <c r="AG14" s="174"/>
      <c r="AH14" s="174"/>
      <c r="AI14" s="182" t="s">
        <v>485</v>
      </c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73"/>
      <c r="AZ14" s="132">
        <v>-550000</v>
      </c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5">
        <f>BW18+BW19</f>
        <v>-13338798.300000004</v>
      </c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7"/>
      <c r="CO14" s="193" t="s">
        <v>43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</row>
    <row r="15" spans="1:110" ht="30.75" customHeight="1">
      <c r="A15" s="194" t="s">
        <v>486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5"/>
      <c r="AC15" s="173" t="s">
        <v>454</v>
      </c>
      <c r="AD15" s="174"/>
      <c r="AE15" s="174"/>
      <c r="AF15" s="174"/>
      <c r="AG15" s="174"/>
      <c r="AH15" s="174"/>
      <c r="AI15" s="182" t="s">
        <v>487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73"/>
      <c r="AZ15" s="133">
        <f>AZ16</f>
        <v>-24893600</v>
      </c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  <c r="BW15" s="185">
        <f>BW16</f>
        <v>-35424608.7</v>
      </c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7"/>
      <c r="CO15" s="184" t="s">
        <v>488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98"/>
    </row>
    <row r="16" spans="1:110" ht="31.5" customHeight="1" thickBot="1">
      <c r="A16" s="194" t="s">
        <v>489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5"/>
      <c r="AC16" s="199" t="s">
        <v>454</v>
      </c>
      <c r="AD16" s="200"/>
      <c r="AE16" s="200"/>
      <c r="AF16" s="200"/>
      <c r="AG16" s="200"/>
      <c r="AH16" s="200"/>
      <c r="AI16" s="201" t="s">
        <v>490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199"/>
      <c r="AZ16" s="132">
        <f>AZ17</f>
        <v>-24893600</v>
      </c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5">
        <f>BW17</f>
        <v>-35424608.7</v>
      </c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7"/>
      <c r="CO16" s="203" t="s">
        <v>488</v>
      </c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4"/>
    </row>
    <row r="17" spans="1:110" ht="32.25" customHeight="1" thickBot="1">
      <c r="A17" s="194" t="s">
        <v>491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5"/>
      <c r="AC17" s="199" t="s">
        <v>454</v>
      </c>
      <c r="AD17" s="200"/>
      <c r="AE17" s="200"/>
      <c r="AF17" s="200"/>
      <c r="AG17" s="200"/>
      <c r="AH17" s="200"/>
      <c r="AI17" s="205" t="s">
        <v>492</v>
      </c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7"/>
      <c r="AZ17" s="132">
        <f>AZ18</f>
        <v>-24893600</v>
      </c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5">
        <f>BW18</f>
        <v>-35424608.7</v>
      </c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7"/>
      <c r="CO17" s="203" t="s">
        <v>488</v>
      </c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4"/>
    </row>
    <row r="18" spans="1:110" ht="45" customHeight="1" thickBot="1">
      <c r="A18" s="194" t="s">
        <v>493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5"/>
      <c r="AC18" s="199" t="s">
        <v>454</v>
      </c>
      <c r="AD18" s="200"/>
      <c r="AE18" s="200"/>
      <c r="AF18" s="200"/>
      <c r="AG18" s="200"/>
      <c r="AH18" s="200"/>
      <c r="AI18" s="205" t="s">
        <v>494</v>
      </c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7"/>
      <c r="AZ18" s="132">
        <v>-24893600</v>
      </c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208">
        <v>-35424608.7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10"/>
      <c r="CO18" s="203" t="s">
        <v>488</v>
      </c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4"/>
    </row>
    <row r="19" spans="1:110" ht="30" customHeight="1" thickBot="1">
      <c r="A19" s="194" t="s">
        <v>495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5"/>
      <c r="AC19" s="199" t="s">
        <v>455</v>
      </c>
      <c r="AD19" s="200"/>
      <c r="AE19" s="200"/>
      <c r="AF19" s="200"/>
      <c r="AG19" s="200"/>
      <c r="AH19" s="200"/>
      <c r="AI19" s="205" t="s">
        <v>496</v>
      </c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7"/>
      <c r="AZ19" s="132">
        <f>AZ20</f>
        <v>25443593</v>
      </c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211">
        <f>BW20</f>
        <v>22085810.4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3"/>
      <c r="CO19" s="203" t="s">
        <v>488</v>
      </c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4"/>
    </row>
    <row r="20" spans="1:110" ht="31.5" customHeight="1" thickBot="1">
      <c r="A20" s="194" t="s">
        <v>497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5"/>
      <c r="AC20" s="199" t="s">
        <v>455</v>
      </c>
      <c r="AD20" s="200"/>
      <c r="AE20" s="200"/>
      <c r="AF20" s="200"/>
      <c r="AG20" s="200"/>
      <c r="AH20" s="200"/>
      <c r="AI20" s="205" t="s">
        <v>498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7"/>
      <c r="AZ20" s="132">
        <f>AZ21</f>
        <v>25443593</v>
      </c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211">
        <f>BW21</f>
        <v>22085810.4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3"/>
      <c r="CO20" s="203" t="s">
        <v>488</v>
      </c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4"/>
    </row>
    <row r="21" spans="1:110" ht="36" customHeight="1" thickBot="1">
      <c r="A21" s="194" t="s">
        <v>499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5"/>
      <c r="AC21" s="199" t="s">
        <v>455</v>
      </c>
      <c r="AD21" s="200"/>
      <c r="AE21" s="200"/>
      <c r="AF21" s="200"/>
      <c r="AG21" s="200"/>
      <c r="AH21" s="200"/>
      <c r="AI21" s="205" t="s">
        <v>500</v>
      </c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7"/>
      <c r="AZ21" s="132">
        <f>AZ22</f>
        <v>25443593</v>
      </c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211">
        <f>BW22</f>
        <v>22085810.4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3"/>
      <c r="CO21" s="203" t="s">
        <v>488</v>
      </c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4"/>
    </row>
    <row r="22" spans="1:110" ht="45" customHeight="1" thickBot="1">
      <c r="A22" s="214" t="s">
        <v>501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6"/>
      <c r="AC22" s="199" t="s">
        <v>455</v>
      </c>
      <c r="AD22" s="200"/>
      <c r="AE22" s="200"/>
      <c r="AF22" s="200"/>
      <c r="AG22" s="200"/>
      <c r="AH22" s="200"/>
      <c r="AI22" s="205" t="s">
        <v>502</v>
      </c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7"/>
      <c r="AZ22" s="132">
        <v>25443593</v>
      </c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211">
        <v>22085810.4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8"/>
      <c r="CO22" s="203" t="s">
        <v>488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4"/>
    </row>
    <row r="23" ht="32.25" customHeight="1"/>
    <row r="24" spans="1:78" s="42" customFormat="1" ht="12.75" customHeight="1">
      <c r="A24" s="42" t="s">
        <v>503</v>
      </c>
      <c r="B24" s="42" t="s">
        <v>504</v>
      </c>
      <c r="D24" s="219" t="s">
        <v>505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BB24" s="220" t="s">
        <v>506</v>
      </c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</row>
    <row r="25" spans="15:60" s="42" customFormat="1" ht="9.75"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</row>
    <row r="26" spans="19:97" s="42" customFormat="1" ht="9.75">
      <c r="S26" s="43"/>
      <c r="T26" s="43"/>
      <c r="U26" s="43"/>
      <c r="V26" s="43"/>
      <c r="W26" s="43"/>
      <c r="X26" s="43"/>
      <c r="Y26" s="43"/>
      <c r="AR26" s="43"/>
      <c r="AS26" s="43"/>
      <c r="AT26" s="43"/>
      <c r="AU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</row>
    <row r="27" s="42" customFormat="1" ht="9.75"/>
    <row r="28" spans="1:78" s="44" customFormat="1" ht="12.75" customHeight="1">
      <c r="A28" s="42"/>
      <c r="B28" s="42" t="s">
        <v>507</v>
      </c>
      <c r="C28" s="219" t="s">
        <v>508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42"/>
      <c r="AZ28" s="42"/>
      <c r="BA28" s="42"/>
      <c r="BB28" s="222" t="s">
        <v>509</v>
      </c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</row>
    <row r="29" spans="1:74" s="44" customFormat="1" ht="9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42"/>
      <c r="AS29" s="42"/>
      <c r="AT29" s="42"/>
      <c r="AU29" s="42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V29" s="44" t="s">
        <v>510</v>
      </c>
    </row>
    <row r="30" spans="1:104" s="44" customFormat="1" ht="9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AN30" s="44">
        <v>2222222</v>
      </c>
      <c r="AR30" s="43"/>
      <c r="AS30" s="43"/>
      <c r="AT30" s="43"/>
      <c r="AU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</row>
    <row r="31" spans="1:77" s="44" customFormat="1" ht="12.75" customHeight="1">
      <c r="A31" s="42" t="s">
        <v>511</v>
      </c>
      <c r="B31" s="42"/>
      <c r="C31" s="219" t="s">
        <v>511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42"/>
      <c r="AZ31" s="42"/>
      <c r="BA31" s="42"/>
      <c r="BB31" s="42"/>
      <c r="BC31" s="42"/>
      <c r="BD31" s="42"/>
      <c r="BE31" s="42"/>
      <c r="BF31" s="220" t="s">
        <v>512</v>
      </c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9:64" s="44" customFormat="1" ht="11.25" customHeight="1"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42"/>
      <c r="AL32" s="42"/>
      <c r="AM32" s="42"/>
      <c r="AN32" s="42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</row>
    <row r="33" s="42" customFormat="1" ht="9.75">
      <c r="AU33" s="45"/>
    </row>
    <row r="34" spans="1:35" s="42" customFormat="1" ht="9.75">
      <c r="A34" s="223"/>
      <c r="B34" s="223"/>
      <c r="C34" s="224" t="s">
        <v>520</v>
      </c>
      <c r="D34" s="224"/>
      <c r="E34" s="224"/>
      <c r="F34" s="224"/>
      <c r="G34" s="222"/>
      <c r="H34" s="222"/>
      <c r="J34" s="225" t="s">
        <v>519</v>
      </c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2">
        <v>20</v>
      </c>
      <c r="AC34" s="222"/>
      <c r="AD34" s="222"/>
      <c r="AE34" s="222"/>
      <c r="AF34" s="226" t="s">
        <v>513</v>
      </c>
      <c r="AG34" s="226"/>
      <c r="AH34" s="226"/>
      <c r="AI34" s="42" t="s">
        <v>514</v>
      </c>
    </row>
    <row r="35" ht="3" customHeight="1"/>
    <row r="37" ht="11.25">
      <c r="CH37" s="35" t="s">
        <v>515</v>
      </c>
    </row>
    <row r="38" spans="23:67" ht="11.25">
      <c r="W38" s="35" t="s">
        <v>516</v>
      </c>
      <c r="BO38" s="35" t="s">
        <v>517</v>
      </c>
    </row>
  </sheetData>
  <sheetProtection/>
  <mergeCells count="124">
    <mergeCell ref="A34:B34"/>
    <mergeCell ref="C34:F34"/>
    <mergeCell ref="G34:H34"/>
    <mergeCell ref="J34:AA34"/>
    <mergeCell ref="AB34:AE34"/>
    <mergeCell ref="AF34:AH34"/>
    <mergeCell ref="Z29:AQ29"/>
    <mergeCell ref="AV29:BS29"/>
    <mergeCell ref="C31:AX31"/>
    <mergeCell ref="BF31:BY31"/>
    <mergeCell ref="S32:AJ32"/>
    <mergeCell ref="AO32:BL32"/>
    <mergeCell ref="D24:AX24"/>
    <mergeCell ref="BB24:BZ24"/>
    <mergeCell ref="O25:AF25"/>
    <mergeCell ref="AK25:BH25"/>
    <mergeCell ref="C28:AX28"/>
    <mergeCell ref="BB28:BZ28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5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rep:2.54.0.59</dc:description>
  <cp:lastModifiedBy>Пользователь</cp:lastModifiedBy>
  <cp:lastPrinted>2021-12-07T10:28:02Z</cp:lastPrinted>
  <dcterms:created xsi:type="dcterms:W3CDTF">2021-12-06T10:32:01Z</dcterms:created>
  <dcterms:modified xsi:type="dcterms:W3CDTF">2021-12-07T10:37:14Z</dcterms:modified>
  <cp:category/>
  <cp:version/>
  <cp:contentType/>
  <cp:contentStatus/>
</cp:coreProperties>
</file>