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328" windowHeight="6696" activeTab="1"/>
  </bookViews>
  <sheets>
    <sheet name="117_1" sheetId="1" r:id="rId1"/>
    <sheet name="117_2" sheetId="2" r:id="rId2"/>
    <sheet name="117_3" sheetId="3" r:id="rId3"/>
  </sheets>
  <definedNames>
    <definedName name="_xlnm.Print_Area" localSheetId="0">'117_1'!$A$1:$F$63</definedName>
    <definedName name="_xlnm.Print_Area" localSheetId="1">'117_2'!$A$1:$F$157</definedName>
    <definedName name="_xlnm.Print_Area" localSheetId="2">'117_3'!$A$1:$DF$36</definedName>
  </definedNames>
  <calcPr fullCalcOnLoad="1"/>
</workbook>
</file>

<file path=xl/sharedStrings.xml><?xml version="1.0" encoding="utf-8"?>
<sst xmlns="http://schemas.openxmlformats.org/spreadsheetml/2006/main" count="797" uniqueCount="428">
  <si>
    <t>Самарская В.И.</t>
  </si>
  <si>
    <t>х</t>
  </si>
  <si>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</si>
  <si>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</si>
  <si>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</si>
  <si>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</si>
  <si>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</si>
  <si>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</si>
  <si>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</si>
  <si>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</si>
  <si>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</si>
  <si>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4</t>
  </si>
  <si>
    <t>5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</si>
  <si>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</si>
  <si>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</si>
  <si>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</si>
  <si>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</si>
  <si>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</si>
  <si>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</si>
  <si>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2. Расходы бюджета</t>
  </si>
  <si>
    <t>Код расхода
по бюджетной классификации</t>
  </si>
  <si>
    <t xml:space="preserve">Исполнено </t>
  </si>
  <si>
    <t>6</t>
  </si>
  <si>
    <t>Источники финансирования дефицита бюджета - всего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</si>
  <si>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</si>
  <si>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</si>
  <si>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</si>
  <si>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</si>
  <si>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</si>
  <si>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</si>
  <si>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</si>
  <si>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</si>
  <si>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</si>
  <si>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</si>
  <si>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Утвержден-ные бюджетные 
назначения</t>
  </si>
  <si>
    <t xml:space="preserve">            Дата</t>
  </si>
  <si>
    <t xml:space="preserve">      по ОКПО</t>
  </si>
  <si>
    <t xml:space="preserve"> Глава по БК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</si>
  <si>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</si>
  <si>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</si>
  <si>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</si>
  <si>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</si>
  <si>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</si>
  <si>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500</t>
  </si>
  <si>
    <t>Х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</si>
  <si>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</si>
  <si>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</si>
  <si>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</si>
  <si>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</si>
  <si>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</si>
  <si>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</si>
  <si>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</si>
  <si>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</si>
  <si>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</si>
  <si>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</si>
  <si>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 xml:space="preserve"> г.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</si>
  <si>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</si>
  <si>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</si>
  <si>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</si>
  <si>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</si>
  <si>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</si>
  <si>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</si>
  <si>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</si>
  <si>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</si>
  <si>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_</t>
  </si>
  <si>
    <t>финансового органа    Администрация Киселевского сельского поселения</t>
  </si>
  <si>
    <t>Наименование публично-правового образования   МО Киселевское сельское поселение</t>
  </si>
  <si>
    <t xml:space="preserve">                                                   Морозова ИА</t>
  </si>
  <si>
    <t>Начальник</t>
  </si>
  <si>
    <t>сектора экономики и финансов</t>
  </si>
  <si>
    <t>Ведущий специалист,главный бухгалтер</t>
  </si>
  <si>
    <t>Утвержденные бюджетные 
назначения</t>
  </si>
  <si>
    <t xml:space="preserve">                  Муругова Н.Ю.</t>
  </si>
  <si>
    <t>-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</si>
  <si>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</si>
  <si>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бюджета - Всего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</si>
  <si>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</si>
  <si>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</si>
  <si>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</si>
  <si>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</si>
  <si>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</si>
  <si>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</si>
  <si>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</si>
  <si>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Субвенции местным бюджетам на выполнение передаваемых полномочий субъектов Российской Федерации </t>
  </si>
  <si>
    <t>Рacходы бюджета - всего</t>
  </si>
  <si>
    <t>200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</si>
  <si>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</si>
  <si>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</si>
  <si>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</si>
  <si>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</si>
  <si>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</si>
  <si>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</si>
  <si>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</si>
  <si>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</si>
  <si>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Уплата налога на имущество организаций и земельного налога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</si>
  <si>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</si>
  <si>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</si>
  <si>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</si>
  <si>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</si>
  <si>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</si>
  <si>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 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</si>
  <si>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</si>
  <si>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</si>
  <si>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</si>
  <si>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</si>
  <si>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</si>
  <si>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</si>
  <si>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</si>
  <si>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</si>
  <si>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>Пенсионное обеспечение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</si>
  <si>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</si>
  <si>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</si>
  <si>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Результат исполнения бюджета (дефицит "-", профицит "+")</t>
  </si>
  <si>
    <t>450</t>
  </si>
  <si>
    <t>010</t>
  </si>
  <si>
    <t>000  1  00  00000  00  0000  000</t>
  </si>
  <si>
    <t>000  1  01  00000  00  0000  000</t>
  </si>
  <si>
    <t>000  1  01  02000  01  0000  110</t>
  </si>
  <si>
    <t>000  1  01  02010  01  0000  110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</si>
  <si>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</si>
  <si>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</si>
  <si>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</si>
  <si>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</si>
  <si>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</si>
  <si>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</si>
  <si>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</si>
  <si>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</si>
  <si>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</si>
  <si>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</si>
  <si>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</si>
  <si>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</si>
  <si>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</si>
  <si>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</si>
  <si>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</si>
  <si>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000  1  11  05020  00  0000  120</t>
  </si>
  <si>
    <t>000  1  11  05025  10  0000  120</t>
  </si>
  <si>
    <t>000  1  11  05070  00  0000  120</t>
  </si>
  <si>
    <t>000  1  11  05075  10  0000  120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</si>
  <si>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</si>
  <si>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</si>
  <si>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</si>
  <si>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</si>
  <si>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</si>
  <si>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</si>
  <si>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</si>
  <si>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</si>
  <si>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</si>
  <si>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</si>
  <si>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по ОКТМО</t>
  </si>
  <si>
    <t>Периодичность: месячная,квартальная,годовая</t>
  </si>
  <si>
    <t>000  1  06  06033  10  0000  110</t>
  </si>
  <si>
    <t>000  1  06  06040  00  0000  110</t>
  </si>
  <si>
    <t>000  1  06  06043  10  0000  110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</si>
  <si>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</si>
  <si>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</si>
  <si>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</si>
  <si>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</si>
  <si>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</si>
  <si>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</si>
  <si>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</si>
  <si>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</si>
  <si>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Уплата иных платежей</t>
  </si>
  <si>
    <t>Уплата прочих налогов, сборов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</si>
  <si>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</si>
  <si>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</si>
  <si>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</si>
  <si>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</si>
  <si>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</si>
  <si>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</si>
  <si>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000  1  01  02020  01  0000  110</t>
  </si>
  <si>
    <t>000  1  01  02030  01  0000  110</t>
  </si>
  <si>
    <t>000  1  06  06030  00  0000  110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</si>
  <si>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</si>
  <si>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</si>
  <si>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</si>
  <si>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000  1  16  00000  00  0000  000</t>
  </si>
  <si>
    <t>000  1  16  51000  02  0000  140</t>
  </si>
  <si>
    <t>000  1  16  51040  02  0000  140</t>
  </si>
  <si>
    <t xml:space="preserve">х </t>
  </si>
  <si>
    <t>(в ред.Приказа Минфина России от 19.12.2014 № 157н)</t>
  </si>
  <si>
    <t>Форма по ОКУД</t>
  </si>
  <si>
    <t xml:space="preserve"> И.о.Главы Киселевского сельского поселения</t>
  </si>
  <si>
    <t xml:space="preserve"> </t>
  </si>
  <si>
    <t>БЕЗВОЗМЕЗДНЫЕ ПОСТУПЛЕНИЯ</t>
  </si>
  <si>
    <t>ДОХОДЫ ОТ ПРОДАЖИ МАТЕРИАЛЬНЫХ И НЕМАТЕРИАЛЬНЫХ АКТИВОВ</t>
  </si>
  <si>
    <t>000  1  14  00000  00  0000  000</t>
  </si>
  <si>
    <t>000  1  14  02000  00  0000  000</t>
  </si>
  <si>
    <t>000  1  14  02050  10  0000  410</t>
  </si>
  <si>
    <t>000  1  14  02053  10  0000  410</t>
  </si>
  <si>
    <t>Глава Киселевского сльского поселения</t>
  </si>
  <si>
    <t>Каралкин О.И.</t>
  </si>
  <si>
    <t>16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</si>
  <si>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</si>
  <si>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</si>
  <si>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</si>
  <si>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</si>
  <si>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</si>
  <si>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</si>
  <si>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</si>
  <si>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</si>
  <si>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</si>
  <si>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</si>
  <si>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</si>
  <si>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</si>
  <si>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</si>
  <si>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</si>
  <si>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бюджетной системы Российской Федерации</t>
  </si>
  <si>
    <t>Взносы по обязательному социальному страхованию на выплаты денежного содержания работникам государственных (муниципальных) органов</t>
  </si>
  <si>
    <t>Фонд оплаты труда государственных (муниципальных) органов</t>
  </si>
  <si>
    <t>Обеспечение проведения выборов и референдумов</t>
  </si>
  <si>
    <t>Специальные расходы</t>
  </si>
  <si>
    <t>Массовый спорт</t>
  </si>
  <si>
    <t xml:space="preserve">951 0102 88 1 00 00110 121 </t>
  </si>
  <si>
    <t>951 0102 88 1 00 00110 122</t>
  </si>
  <si>
    <t xml:space="preserve">951 0102 88 1 00 00110 129 </t>
  </si>
  <si>
    <t xml:space="preserve">951 0104 01 2 00 00110 121 </t>
  </si>
  <si>
    <t xml:space="preserve">951 0104 01 2 00 00110 122 </t>
  </si>
  <si>
    <t xml:space="preserve">951 0104 01 2 00 00110 129 </t>
  </si>
  <si>
    <t>951 0104 01 2 00 00190 244</t>
  </si>
  <si>
    <t xml:space="preserve">951 0104 99 9 00 72390 244 </t>
  </si>
  <si>
    <t>951 0107 99 9 00 90350 880</t>
  </si>
  <si>
    <t xml:space="preserve">951 0111 99 1 00 90300 870 </t>
  </si>
  <si>
    <t xml:space="preserve">951 0113 01 2 00 85010 540 </t>
  </si>
  <si>
    <t xml:space="preserve">951 0113 01 2 00 99999 851 </t>
  </si>
  <si>
    <t>951 0113 01 2 00 99999 852</t>
  </si>
  <si>
    <t xml:space="preserve">951 0113 03 1 00 20440 244 </t>
  </si>
  <si>
    <t xml:space="preserve">951 0113 03 2 00 20160 244 </t>
  </si>
  <si>
    <t>951 0203 99 9 00 51180 121</t>
  </si>
  <si>
    <t xml:space="preserve">951 0203 99 9 00 51180 129 </t>
  </si>
  <si>
    <t>951 0309 02 1 00 20090 244</t>
  </si>
  <si>
    <t>951 0309 02 2 00 20100 244</t>
  </si>
  <si>
    <t>951 0309 02 2 00 85010 540</t>
  </si>
  <si>
    <t xml:space="preserve">951 0309 02 3 00 20130 244 </t>
  </si>
  <si>
    <t>951 0409 04 1 00 20250 244</t>
  </si>
  <si>
    <t>951 0409 04 1 00 73480 414</t>
  </si>
  <si>
    <t xml:space="preserve">951 0409 04 1 00 S3480 414 </t>
  </si>
  <si>
    <t xml:space="preserve">951 0409 04 1 00 S3510 244 </t>
  </si>
  <si>
    <t>951 0409 04 1 00 73510 244</t>
  </si>
  <si>
    <t xml:space="preserve">951 0409 04 2 00 20240 244 </t>
  </si>
  <si>
    <t xml:space="preserve">951 0501 08 1 00 73160 412 </t>
  </si>
  <si>
    <t xml:space="preserve">951 0501 08 1 00 S3160 412 </t>
  </si>
  <si>
    <t>Бюджетные инвестиции на приобретение объектов недвижимого имущества в  государственную (муниципальную) собственность</t>
  </si>
  <si>
    <t xml:space="preserve">951 0502 05 1 00 20260 244 </t>
  </si>
  <si>
    <t xml:space="preserve">951 0503 05 2 00 20280 244 </t>
  </si>
  <si>
    <t>951 0503 05 2 00 20290 244</t>
  </si>
  <si>
    <t>951 0503 05 2 00 20300 244</t>
  </si>
  <si>
    <t xml:space="preserve">951 0801 06 1 00 00590 611 </t>
  </si>
  <si>
    <t>951 0801 06 2 00 00590 611</t>
  </si>
  <si>
    <t>951 1001 03 3 00 11020 321</t>
  </si>
  <si>
    <t>951 1102 07 1 00 20340 244</t>
  </si>
  <si>
    <t>951 1001 00 0 00 00000 000</t>
  </si>
  <si>
    <t>951 0000 00 0 00 00000 000</t>
  </si>
  <si>
    <t>951 0100 00 0 00 00000 000</t>
  </si>
  <si>
    <t>951 0102 00 0 00 00000 000</t>
  </si>
  <si>
    <t>951 0104 00 0 00 00000 000</t>
  </si>
  <si>
    <t>951 0107 00 0 00 00000 000</t>
  </si>
  <si>
    <t>951 0111 00 0 00 00000 000</t>
  </si>
  <si>
    <t>951 0113 00 0 00 00000 000</t>
  </si>
  <si>
    <t>951 0200 00 0 00 00000 000</t>
  </si>
  <si>
    <t>951 0203 00 0 00 00000 000</t>
  </si>
  <si>
    <t>951 0300 00 0 00 00000 000</t>
  </si>
  <si>
    <t>951 0309 00 0 00 00000 000</t>
  </si>
  <si>
    <t>951 0400 00 0 00 00000 000</t>
  </si>
  <si>
    <t>951 0409 00 0 00 00000 000</t>
  </si>
  <si>
    <t>951 0500 00 0 00 00000 000</t>
  </si>
  <si>
    <t>951 0501 00 0 00 00000 000</t>
  </si>
  <si>
    <t>951 0503 00 0 00 00000 000</t>
  </si>
  <si>
    <t>951 0502 00 0 00 00000 000</t>
  </si>
  <si>
    <t>951 0800 00 0 00 00000 000</t>
  </si>
  <si>
    <t>951 0801 00 0 00 00000 000</t>
  </si>
  <si>
    <t>951 1000 00 0 00 00000 000</t>
  </si>
  <si>
    <t>951 1100 00 0 00 00000 000</t>
  </si>
  <si>
    <t>951 1102 00 0 00 00000 000</t>
  </si>
  <si>
    <t>12</t>
  </si>
  <si>
    <t>,,,,,,,,,,,,,,,,,,,,,,,,,,,,,,,,,,,,,,,,,,,,,,,,,,,,,,,,,,,,,,,,,,,,,,,,,,,,,,,,,,,,,,</t>
  </si>
  <si>
    <t>,,,,,,,,,,,,,,,,,,,,,,,,,,,,</t>
  </si>
  <si>
    <t>,,,,,,,,,,,,,,,,,,,,,,,,,,,,,,,,,,,,,,,</t>
  </si>
  <si>
    <t>951 0113 03 1 00 20030 853</t>
  </si>
  <si>
    <t>951 0113 03 3 00 99990 122</t>
  </si>
  <si>
    <t>951 1102 07 1 00 20340 123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</si>
  <si>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</si>
  <si>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951 0104 01 2 00 00110 120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</si>
  <si>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</si>
  <si>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</si>
  <si>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951 0102 88 1 00 00110 100 </t>
  </si>
  <si>
    <t>951 0102 88 1 00 00110 120</t>
  </si>
  <si>
    <t>951 0104 01 2 00 00110 100</t>
  </si>
  <si>
    <t>Закупка товаров, работ и услуг для обеспечения государственных  (муниципальных) нужд</t>
  </si>
  <si>
    <t>951 0104 01 2 00 00190 200</t>
  </si>
  <si>
    <t>Иные закупки товаров, работ и услуг для обеспечения государственных  (муниципальных) нужд</t>
  </si>
  <si>
    <t>951 0104 01 2 00 00190 240</t>
  </si>
  <si>
    <t>Иные бюджетные ассигнования</t>
  </si>
  <si>
    <t>951 0107 99 9 00 90350 800</t>
  </si>
  <si>
    <t xml:space="preserve">951 0111 99 1 00 90300 800 </t>
  </si>
  <si>
    <t>951 0113 03 3 00 99990 120</t>
  </si>
  <si>
    <t>Межбюджетные трансферты</t>
  </si>
  <si>
    <t>951 0113 01 2 00 85010 500</t>
  </si>
  <si>
    <t>Уплата налогов, сборов и иных платежей</t>
  </si>
  <si>
    <t>951 0203 99 9 00 51180 120</t>
  </si>
  <si>
    <t>951 0203 99 9 00 51180 100</t>
  </si>
  <si>
    <t>951 0309 02 1 00 20090 200</t>
  </si>
  <si>
    <t>951 0309 02 1 00 20090 240</t>
  </si>
  <si>
    <t>951 0309 02 2 00 85010 500</t>
  </si>
  <si>
    <t>951 0409 04 1 00 20250 200</t>
  </si>
  <si>
    <t>951 0409 04 1 00 20250 240</t>
  </si>
  <si>
    <t>Капитальные вложения в объекты государственной (муниципальной) собственности</t>
  </si>
  <si>
    <t>Бюджетные инвестиции</t>
  </si>
  <si>
    <t>951 0409 04 1 00 73480 400</t>
  </si>
  <si>
    <t>951 0409 04 1 00 73480 410</t>
  </si>
  <si>
    <t>Бюджетные инвестиции в объекты  государственной (муниципальной) собственности</t>
  </si>
  <si>
    <t xml:space="preserve">951 0501 08 1 00 73160 400 </t>
  </si>
  <si>
    <t>951 0501 08 1 00 73160 410</t>
  </si>
  <si>
    <t>951 0502 05 1 00 20260 200</t>
  </si>
  <si>
    <t xml:space="preserve">951 0502 05 1 00 20260 240 </t>
  </si>
  <si>
    <t xml:space="preserve">951 0503 05 2 00 20280 200 </t>
  </si>
  <si>
    <t xml:space="preserve">951 0503 05 2 00 20280 240 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</si>
  <si>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</si>
  <si>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</si>
  <si>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951 0801 06 1 00 00590 600</t>
  </si>
  <si>
    <t>951 0801 06 1 00 00590 610</t>
  </si>
  <si>
    <t>Социальные выплаты гражданам, кроме публичных нормативных социальных выплат</t>
  </si>
  <si>
    <t>951 1001 03 3 00 11020 320</t>
  </si>
  <si>
    <t>951 1102 07 1 00 20340 100</t>
  </si>
  <si>
    <t>951 1102 07 1 00 20340 120</t>
  </si>
  <si>
    <t>951 1102 07 1 00 20340 200</t>
  </si>
  <si>
    <t>951 1102 07 1 00 20340 240</t>
  </si>
  <si>
    <t>01.04.2016</t>
  </si>
  <si>
    <t>на 1 апреля  2016 г.</t>
  </si>
  <si>
    <t>951 0102 88 0 00 00000 000</t>
  </si>
  <si>
    <t>Обеспечение функционирования главы Киселевского сельского поселения</t>
  </si>
  <si>
    <t>951 0104 01 0 00 00000 000</t>
  </si>
  <si>
    <t>Муниципальная программа Киселевского сельского поселения "Управление муниципальными финансами"</t>
  </si>
  <si>
    <t>Поддпрограмма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</t>
  </si>
  <si>
    <t>951 0113 01 2 00 00000 000</t>
  </si>
  <si>
    <t>Подпрограмма "Нормативно-методическое обеспечение  и организация бюджетного процесса"</t>
  </si>
  <si>
    <t>951 0113 01 0 00 00000 000</t>
  </si>
  <si>
    <t>951 0113 03 0 00 00000 000</t>
  </si>
  <si>
    <t>Муниципальная программа Киселевского сельского поселения "Муниципальная политика"</t>
  </si>
  <si>
    <t>951 0113 03 1 00 00000 000</t>
  </si>
  <si>
    <t>Подпрограмма "Развитие муниципального управления и муниципальной службы в Киселевском сельском поселении"</t>
  </si>
  <si>
    <t xml:space="preserve">951 0113 03 2 00 00000 000 </t>
  </si>
  <si>
    <t>Подпрограмма "Обеспечение реализации муниципальной программы Киселевского сельского поселения "Муниципальная политика"</t>
  </si>
  <si>
    <t xml:space="preserve">951 0113 03 1 00 20440 240 </t>
  </si>
  <si>
    <t>951 0113 99 0 00 00000 000</t>
  </si>
  <si>
    <t>Непрограммные расходы органа местного самоуправления Киселевского сельского поселения</t>
  </si>
  <si>
    <t>951 0113 99 9 00 00000 000</t>
  </si>
  <si>
    <t>Иные непрграммные расходы</t>
  </si>
  <si>
    <t>951 0113 99 9 00 20420 000</t>
  </si>
  <si>
    <t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</si>
  <si>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951 0113 99 9 00 20420 240</t>
  </si>
  <si>
    <t>951 0113 99 9 00 20420 244</t>
  </si>
  <si>
    <t>951 0113 99 9 00 99999 000</t>
  </si>
  <si>
    <t>Реализация направления расходов по иным непрограммным расходам в рамках непрограммных расходов органа местного самоуправления Киселевского сельского поселения</t>
  </si>
  <si>
    <t>951 0113 99 9 00 99999 850</t>
  </si>
  <si>
    <t>951 0113 99 9 00 99999 853</t>
  </si>
  <si>
    <t>951 0309 02 0 00 00000 000</t>
  </si>
  <si>
    <t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</si>
  <si>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951 0309 02 2 00 20100 000</t>
  </si>
  <si>
    <t>951 0309 02 2 00 20100 240</t>
  </si>
  <si>
    <t>Мероприятия по предупреждению чрезвычайных ситуаций в рамках подпрограммы "Защита от чрезвычайных ситуаций"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</si>
  <si>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</t>
  </si>
  <si>
    <t xml:space="preserve">951 0309 02 3 00 00000 000 </t>
  </si>
  <si>
    <t xml:space="preserve">951 0309 02 3 00 20130 240 </t>
  </si>
  <si>
    <t xml:space="preserve">951 0309 02 3 00 20130 000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</si>
  <si>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</t>
  </si>
  <si>
    <t xml:space="preserve">Подпрограмма "Обеспечение безопасности на водных объектах" </t>
  </si>
  <si>
    <t xml:space="preserve">Подпрограмма «Развитие транспортной инфраструктуры Киселевского сельского поселения» </t>
  </si>
  <si>
    <t>951 0409 04 1 00 00000 000</t>
  </si>
  <si>
    <t>951 0409 04 1 00 20250 000</t>
  </si>
  <si>
    <t xml:space="preserve"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</si>
  <si>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951 0409 04 1 00 73480 000</t>
  </si>
  <si>
    <t>Расходы на строительство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</si>
  <si>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Расходы на софинансирование строительства и реконструкцию муниципальных объектов транспортной инфраструктуры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</si>
  <si>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S3480 000</t>
  </si>
  <si>
    <t xml:space="preserve">951 0409 04 1 00 S3480 410 </t>
  </si>
  <si>
    <t>951 0409 04 1 00 73510 240</t>
  </si>
  <si>
    <t>951 0409 04 1 00 73510 000</t>
  </si>
  <si>
    <t xml:space="preserve"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</si>
  <si>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951 0409 04 1 00 S3510 240</t>
  </si>
  <si>
    <t>951 0409 04 1 00 S3510 000</t>
  </si>
  <si>
    <t xml:space="preserve">Расходы на софинансирование по ремонту и содержанию автомобильных дорог общего пользования местного значения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</t>
  </si>
  <si>
    <t xml:space="preserve">951 0409 04 2 00 20240 240 </t>
  </si>
  <si>
    <t>951 0409 04 2 00 20240 000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</si>
  <si>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Киселевского сельского поселения» муниципальной программы Киселевского сельского поселения </t>
  </si>
  <si>
    <t xml:space="preserve">Подпрограмма  «Повышение безопасности дорожного движения на территории Киселевского сельского поселения» </t>
  </si>
  <si>
    <t>951 0409 04 2 00 00000 000</t>
  </si>
  <si>
    <t>951 0501 08 1 00 00000 000</t>
  </si>
  <si>
    <t xml:space="preserve">Подпрограмма «Развитие жилищно-коммунального хозяйства  Киселевского сельского поселения» </t>
  </si>
  <si>
    <t xml:space="preserve">951 0501 08 1 00 73160 000 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</si>
  <si>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</si>
  <si>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 xml:space="preserve">951 0501 08 1 00 S3160 410 </t>
  </si>
  <si>
    <t>951 0501 08 1 00 S3160 000</t>
  </si>
  <si>
    <t>Расходы на софинансирование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Киселевского сельского поселения « Обеспечение доступным и комфортным жильем населения Киселевского сельского поселения»</t>
  </si>
  <si>
    <t>951 0502 05 1 00 00000 000</t>
  </si>
  <si>
    <t>951 0502 05 1 00 20260 000</t>
  </si>
  <si>
    <t>951 0503 05 2 00 00000 000</t>
  </si>
  <si>
    <t xml:space="preserve">Подпрограмма «Благоустройство территории Киселевского сельского поселения» </t>
  </si>
  <si>
    <t xml:space="preserve">951 0503 05 2 00 20280 000 </t>
  </si>
  <si>
    <t xml:space="preserve"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</si>
  <si>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951 0503 05 2 00 20290 240</t>
  </si>
  <si>
    <t>951 0503 05 2 00 20290 000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</si>
  <si>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</si>
  <si>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>951 0503 05 2 00 20300 240</t>
  </si>
  <si>
    <t>951 0503 05 2 00 20300 200</t>
  </si>
  <si>
    <t>951 0503 05 2 00 20300 000</t>
  </si>
  <si>
    <t xml:space="preserve"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</si>
  <si>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951 0801 06 1 00 00590 000</t>
  </si>
  <si>
    <t>951 0801 06 1 00 00000 000</t>
  </si>
  <si>
    <t xml:space="preserve">Подпрограмма «Библиотечное обслуживание» </t>
  </si>
  <si>
    <t xml:space="preserve">Расходы на обеспечение деятельности (оказание услуг) муници-пальных учреждений в рамках подпрограммы «Библиотечное об-служивание» муниципальной программы Киселевского сельского поселения « Развитие культуры» </t>
  </si>
  <si>
    <t>951 0801 06 2 00 00590 610</t>
  </si>
  <si>
    <t>951 0801 06 2 00 00590 000.</t>
  </si>
  <si>
    <t xml:space="preserve"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t>
  </si>
  <si>
    <t>951 0801 06 2 00 00000 000.</t>
  </si>
  <si>
    <t xml:space="preserve">Подпрограмма «Организация досуга» </t>
  </si>
  <si>
    <t>951 1001 03 3 00 11020 000</t>
  </si>
  <si>
    <t xml:space="preserve"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 </t>
  </si>
  <si>
    <t>951 1102 07 1 00 20340 000</t>
  </si>
  <si>
    <t>Мероприятия по развитию физической культуры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физической культуры и спорта»</t>
  </si>
  <si>
    <t>951 0113 03 3 00 00000 000</t>
  </si>
  <si>
    <t>951 0113 03 3 00 99990 000</t>
  </si>
  <si>
    <t>Реализация направления расходов  в рамках поддпрограммы 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</si>
  <si>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в том числе:                                           НАЛОГОВЫЕ И НЕНАЛОГОВЫЕ ДОХОДЫ</t>
  </si>
  <si>
    <t>апреля</t>
  </si>
  <si>
    <t>в том числе:                                                                         Администрация Киселевского сельского поселения</t>
  </si>
  <si>
    <t>Единый сельскохозяйственный налог</t>
  </si>
  <si>
    <t>000  1  05  03000  01  0000  110</t>
  </si>
  <si>
    <t>000  1  05  03010  01  0000  110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</si>
</sst>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;\ \-\ #,##0.00;\ \-"/>
    <numFmt numFmtId="178" formatCode="#,##0.00;\ \-\ ;\ \-"/>
    <numFmt numFmtId="179" formatCode="#,##0.0"/>
    <numFmt numFmtId="180" formatCode="_-* #,##0.0_р_._-;\-* #,##0.0_р_._-;_-* &quot;-&quot;?_р_._-;_-@_-"/>
    <numFmt numFmtId="181" formatCode="0.0"/>
    <numFmt numFmtId="182" formatCode="#,##0.00_ ;\-#,##0.00\ "/>
    <numFmt numFmtId="183" formatCode="\-"/>
  </numFmts>
  <fonts count="46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13" xfId="0" applyNumberFormat="1" applyFont="1" applyBorder="1" applyAlignment="1">
      <alignment horizontal="center" vertical="top" wrapText="1"/>
    </xf>
    <xf numFmtId="177" fontId="0" fillId="0" borderId="10" xfId="0" applyNumberForma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0" fillId="0" borderId="18" xfId="0" applyNumberFormat="1" applyBorder="1" applyAlignment="1">
      <alignment/>
    </xf>
    <xf numFmtId="0" fontId="0" fillId="0" borderId="19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19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2" fontId="0" fillId="0" borderId="10" xfId="59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3" fontId="0" fillId="0" borderId="10" xfId="59" applyFon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4" fillId="0" borderId="23" xfId="0" applyFont="1" applyBorder="1" applyAlignment="1">
      <alignment horizontal="left" vertical="center" wrapText="1" indent="2"/>
    </xf>
    <xf numFmtId="49" fontId="4" fillId="0" borderId="3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 wrapText="1" indent="2"/>
    </xf>
    <xf numFmtId="0" fontId="4" fillId="0" borderId="37" xfId="0" applyFont="1" applyBorder="1" applyAlignment="1">
      <alignment horizontal="left" vertical="center" wrapText="1" indent="2"/>
    </xf>
    <xf numFmtId="0" fontId="4" fillId="0" borderId="38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4" fontId="1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49" fontId="4" fillId="0" borderId="3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49" fontId="4" fillId="0" borderId="43" xfId="0" applyNumberFormat="1" applyFont="1" applyBorder="1" applyAlignment="1">
      <alignment horizontal="center"/>
    </xf>
    <xf numFmtId="2" fontId="10" fillId="0" borderId="48" xfId="0" applyNumberFormat="1" applyFont="1" applyBorder="1" applyAlignment="1">
      <alignment horizontal="center"/>
    </xf>
    <xf numFmtId="2" fontId="10" fillId="0" borderId="49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center"/>
    </xf>
    <xf numFmtId="2" fontId="10" fillId="0" borderId="30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2" fontId="10" fillId="0" borderId="46" xfId="0" applyNumberFormat="1" applyFont="1" applyBorder="1" applyAlignment="1">
      <alignment horizontal="center"/>
    </xf>
    <xf numFmtId="2" fontId="10" fillId="0" borderId="47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4" fillId="0" borderId="56" xfId="0" applyFont="1" applyBorder="1" applyAlignment="1">
      <alignment wrapText="1"/>
    </xf>
    <xf numFmtId="4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4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22" xfId="0" applyNumberFormat="1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63"/>
  <sheetViews>
    <sheetView zoomScaleSheetLayoutView="70" zoomScalePageLayoutView="0" workbookViewId="0" topLeftCell="A43">
      <selection activeCell="D32" sqref="D32"/>
    </sheetView>
  </sheetViews>
  <sheetFormatPr defaultColWidth="9.00390625" defaultRowHeight="12.75"/>
  <cols>
    <col min="1" max="1" width="35.125" style="1" customWidth="1"/>
    <col min="2" max="2" width="4.375" style="0" customWidth="1"/>
    <col min="3" max="3" width="28.875" style="0" customWidth="1"/>
    <col min="4" max="4" width="15.625" style="5" customWidth="1"/>
    <col min="5" max="5" width="12.875" style="5" customWidth="1"/>
    <col min="6" max="6" width="14.125" style="0" customWidth="1"/>
  </cols>
  <sheetData>
    <row r="1" spans="3:6" ht="12.75">
      <c r="C1" s="64" t="s">
        <v>179</v>
      </c>
      <c r="D1" s="64"/>
      <c r="E1" s="64"/>
      <c r="F1" s="64"/>
    </row>
    <row r="2" spans="4:5" ht="12.75">
      <c r="D2"/>
      <c r="E2" s="15"/>
    </row>
    <row r="3" spans="1:6" ht="15.75" customHeight="1" thickBot="1">
      <c r="A3" s="66" t="s">
        <v>24</v>
      </c>
      <c r="B3" s="66"/>
      <c r="C3" s="66"/>
      <c r="D3" s="66"/>
      <c r="E3" s="67"/>
      <c r="F3" s="9" t="s">
        <v>3</v>
      </c>
    </row>
    <row r="4" spans="2:6" ht="12.75">
      <c r="B4" s="68" t="s">
        <v>327</v>
      </c>
      <c r="C4" s="68"/>
      <c r="E4" s="5" t="s">
        <v>180</v>
      </c>
      <c r="F4" s="13" t="s">
        <v>25</v>
      </c>
    </row>
    <row r="5" spans="2:6" ht="12.75">
      <c r="B5" s="2"/>
      <c r="C5" s="2"/>
      <c r="E5" s="5" t="s">
        <v>35</v>
      </c>
      <c r="F5" s="31" t="s">
        <v>326</v>
      </c>
    </row>
    <row r="6" spans="1:6" ht="12.75">
      <c r="A6" s="4" t="s">
        <v>4</v>
      </c>
      <c r="B6" s="5"/>
      <c r="C6" s="5"/>
      <c r="E6" s="5" t="s">
        <v>36</v>
      </c>
      <c r="F6" s="7">
        <v>4228119</v>
      </c>
    </row>
    <row r="7" spans="1:6" ht="12.75" customHeight="1">
      <c r="A7" s="69" t="s">
        <v>65</v>
      </c>
      <c r="B7" s="69"/>
      <c r="C7" s="69"/>
      <c r="E7" s="5" t="s">
        <v>37</v>
      </c>
      <c r="F7" s="7">
        <v>951</v>
      </c>
    </row>
    <row r="8" spans="1:6" ht="12.75">
      <c r="A8" s="6" t="s">
        <v>66</v>
      </c>
      <c r="B8" s="5"/>
      <c r="C8" s="5"/>
      <c r="E8" s="5" t="s">
        <v>148</v>
      </c>
      <c r="F8" s="7">
        <v>60626425</v>
      </c>
    </row>
    <row r="9" spans="1:6" ht="12.75">
      <c r="A9" s="4" t="s">
        <v>149</v>
      </c>
      <c r="B9" s="5"/>
      <c r="C9" s="5"/>
      <c r="F9" s="7"/>
    </row>
    <row r="10" spans="1:6" ht="13.5" thickBot="1">
      <c r="A10" s="4" t="s">
        <v>5</v>
      </c>
      <c r="B10" s="5"/>
      <c r="C10" s="5"/>
      <c r="F10" s="8">
        <v>383</v>
      </c>
    </row>
    <row r="11" spans="1:6" ht="23.25" customHeight="1">
      <c r="A11" s="65" t="s">
        <v>6</v>
      </c>
      <c r="B11" s="65"/>
      <c r="C11" s="65"/>
      <c r="D11" s="65"/>
      <c r="E11" s="65"/>
      <c r="F11" s="65"/>
    </row>
    <row r="12" spans="1:6" ht="51" customHeight="1">
      <c r="A12" s="3" t="s">
        <v>7</v>
      </c>
      <c r="B12" s="3" t="s">
        <v>8</v>
      </c>
      <c r="C12" s="3" t="s">
        <v>9</v>
      </c>
      <c r="D12" s="3" t="s">
        <v>34</v>
      </c>
      <c r="E12" s="3" t="s">
        <v>10</v>
      </c>
      <c r="F12" s="3" t="s">
        <v>26</v>
      </c>
    </row>
    <row r="13" spans="1:6" s="14" customFormat="1" ht="13.5" thickBot="1">
      <c r="A13" s="35">
        <v>1</v>
      </c>
      <c r="B13" s="35">
        <v>2</v>
      </c>
      <c r="C13" s="35">
        <v>3</v>
      </c>
      <c r="D13" s="35" t="s">
        <v>11</v>
      </c>
      <c r="E13" s="35" t="s">
        <v>12</v>
      </c>
      <c r="F13" s="35" t="s">
        <v>22</v>
      </c>
    </row>
    <row r="14" spans="1:6" ht="12.75">
      <c r="A14" s="39" t="s">
        <v>75</v>
      </c>
      <c r="B14" s="38" t="s">
        <v>114</v>
      </c>
      <c r="C14" s="41" t="s">
        <v>178</v>
      </c>
      <c r="D14" s="61">
        <f>D15+D54</f>
        <v>28211500</v>
      </c>
      <c r="E14" s="61">
        <v>5230616.38</v>
      </c>
      <c r="F14" s="46">
        <f>D14-E14</f>
        <v>22980883.62</v>
      </c>
    </row>
    <row r="15" spans="1:6" ht="39">
      <c r="A15" s="33" t="s">
        <v>422</v>
      </c>
      <c r="B15" s="42" t="s">
        <v>114</v>
      </c>
      <c r="C15" s="32" t="s">
        <v>115</v>
      </c>
      <c r="D15" s="46">
        <v>16630800</v>
      </c>
      <c r="E15" s="46">
        <v>5081816.38</v>
      </c>
      <c r="F15" s="62">
        <f aca="true" t="shared" si="0" ref="F15:F37">D15-E15</f>
        <v>11548983.620000001</v>
      </c>
    </row>
    <row r="16" spans="1:6" ht="12.75">
      <c r="A16" s="33" t="s">
        <v>13</v>
      </c>
      <c r="B16" s="40" t="s">
        <v>114</v>
      </c>
      <c r="C16" s="32" t="s">
        <v>116</v>
      </c>
      <c r="D16" s="46">
        <f>D17</f>
        <v>9216000</v>
      </c>
      <c r="E16" s="46">
        <v>2046145.12</v>
      </c>
      <c r="F16" s="62">
        <f t="shared" si="0"/>
        <v>7169854.88</v>
      </c>
    </row>
    <row r="17" spans="1:6" ht="12.75">
      <c r="A17" s="33" t="s">
        <v>27</v>
      </c>
      <c r="B17" s="32" t="s">
        <v>114</v>
      </c>
      <c r="C17" s="32" t="s">
        <v>117</v>
      </c>
      <c r="D17" s="46">
        <f>D18</f>
        <v>9216000</v>
      </c>
      <c r="E17" s="46">
        <v>2046145.12</v>
      </c>
      <c r="F17" s="46">
        <f>D17-E17</f>
        <v>7169854.88</v>
      </c>
    </row>
    <row r="18" spans="1:6" ht="105">
      <c r="A18" s="33" t="s">
        <v>157</v>
      </c>
      <c r="B18" s="32" t="s">
        <v>114</v>
      </c>
      <c r="C18" s="32" t="s">
        <v>118</v>
      </c>
      <c r="D18" s="46">
        <v>9216000</v>
      </c>
      <c r="E18" s="46">
        <v>2044844.4</v>
      </c>
      <c r="F18" s="46">
        <f t="shared" si="0"/>
        <v>7171155.6</v>
      </c>
    </row>
    <row r="19" spans="1:6" ht="171">
      <c r="A19" s="33" t="s">
        <v>158</v>
      </c>
      <c r="B19" s="32" t="s">
        <v>114</v>
      </c>
      <c r="C19" s="32" t="s">
        <v>169</v>
      </c>
      <c r="D19" s="43">
        <v>0</v>
      </c>
      <c r="E19" s="46">
        <v>399.4</v>
      </c>
      <c r="F19" s="46" t="s">
        <v>73</v>
      </c>
    </row>
    <row r="20" spans="1:6" ht="84" customHeight="1">
      <c r="A20" s="33" t="s">
        <v>202</v>
      </c>
      <c r="B20" s="32" t="s">
        <v>114</v>
      </c>
      <c r="C20" s="32" t="s">
        <v>170</v>
      </c>
      <c r="D20" s="43">
        <v>0</v>
      </c>
      <c r="E20" s="46">
        <v>901.32</v>
      </c>
      <c r="F20" s="44" t="s">
        <v>73</v>
      </c>
    </row>
    <row r="21" spans="1:6" ht="64.5" customHeight="1">
      <c r="A21" s="33" t="s">
        <v>76</v>
      </c>
      <c r="B21" s="32" t="s">
        <v>114</v>
      </c>
      <c r="C21" s="32" t="s">
        <v>119</v>
      </c>
      <c r="D21" s="46">
        <v>1715100</v>
      </c>
      <c r="E21" s="46">
        <v>377098.12</v>
      </c>
      <c r="F21" s="46">
        <f>D21-E21</f>
        <v>1338001.88</v>
      </c>
    </row>
    <row r="22" spans="1:6" ht="39">
      <c r="A22" s="33" t="s">
        <v>77</v>
      </c>
      <c r="B22" s="32" t="s">
        <v>114</v>
      </c>
      <c r="C22" s="32" t="s">
        <v>120</v>
      </c>
      <c r="D22" s="46">
        <v>1715100</v>
      </c>
      <c r="E22" s="46">
        <v>377098.12</v>
      </c>
      <c r="F22" s="46">
        <f t="shared" si="0"/>
        <v>1338001.88</v>
      </c>
    </row>
    <row r="23" spans="1:6" ht="105">
      <c r="A23" s="33" t="s">
        <v>78</v>
      </c>
      <c r="B23" s="32" t="s">
        <v>114</v>
      </c>
      <c r="C23" s="32" t="s">
        <v>121</v>
      </c>
      <c r="D23" s="46">
        <v>597900</v>
      </c>
      <c r="E23" s="46">
        <v>131170.26</v>
      </c>
      <c r="F23" s="46">
        <f t="shared" si="0"/>
        <v>466729.74</v>
      </c>
    </row>
    <row r="24" spans="1:6" ht="132">
      <c r="A24" s="33" t="s">
        <v>79</v>
      </c>
      <c r="B24" s="32" t="s">
        <v>114</v>
      </c>
      <c r="C24" s="32" t="s">
        <v>122</v>
      </c>
      <c r="D24" s="46">
        <v>12000</v>
      </c>
      <c r="E24" s="46">
        <v>2291.39</v>
      </c>
      <c r="F24" s="46">
        <f t="shared" si="0"/>
        <v>9708.61</v>
      </c>
    </row>
    <row r="25" spans="1:6" ht="105">
      <c r="A25" s="33" t="s">
        <v>80</v>
      </c>
      <c r="B25" s="32" t="s">
        <v>114</v>
      </c>
      <c r="C25" s="32" t="s">
        <v>123</v>
      </c>
      <c r="D25" s="46">
        <v>1105200</v>
      </c>
      <c r="E25" s="46">
        <v>267221.1</v>
      </c>
      <c r="F25" s="46">
        <f t="shared" si="0"/>
        <v>837978.9</v>
      </c>
    </row>
    <row r="26" spans="1:6" ht="105">
      <c r="A26" s="33" t="s">
        <v>81</v>
      </c>
      <c r="B26" s="32" t="s">
        <v>114</v>
      </c>
      <c r="C26" s="32" t="s">
        <v>124</v>
      </c>
      <c r="D26" s="46" t="s">
        <v>73</v>
      </c>
      <c r="E26" s="46">
        <v>-23584.63</v>
      </c>
      <c r="F26" s="46" t="s">
        <v>73</v>
      </c>
    </row>
    <row r="27" spans="1:6" ht="12.75">
      <c r="A27" s="33" t="s">
        <v>14</v>
      </c>
      <c r="B27" s="32" t="s">
        <v>114</v>
      </c>
      <c r="C27" s="32" t="s">
        <v>125</v>
      </c>
      <c r="D27" s="46">
        <v>430000</v>
      </c>
      <c r="E27" s="46">
        <v>209669.72</v>
      </c>
      <c r="F27" s="46">
        <f>D27-E27</f>
        <v>220330.28</v>
      </c>
    </row>
    <row r="28" spans="1:6" ht="12.75">
      <c r="A28" s="33" t="s">
        <v>425</v>
      </c>
      <c r="B28" s="32" t="s">
        <v>114</v>
      </c>
      <c r="C28" s="32" t="s">
        <v>426</v>
      </c>
      <c r="D28" s="46">
        <v>430000</v>
      </c>
      <c r="E28" s="46">
        <v>209669.72</v>
      </c>
      <c r="F28" s="46">
        <f>D28-E28</f>
        <v>220330.28</v>
      </c>
    </row>
    <row r="29" spans="1:6" ht="12.75">
      <c r="A29" s="33" t="s">
        <v>425</v>
      </c>
      <c r="B29" s="32" t="s">
        <v>114</v>
      </c>
      <c r="C29" s="32" t="s">
        <v>427</v>
      </c>
      <c r="D29" s="46">
        <v>430000</v>
      </c>
      <c r="E29" s="46">
        <v>209669.72</v>
      </c>
      <c r="F29" s="46">
        <f>D29-E29</f>
        <v>220330.28</v>
      </c>
    </row>
    <row r="30" spans="1:6" ht="12.75">
      <c r="A30" s="33" t="s">
        <v>15</v>
      </c>
      <c r="B30" s="32" t="s">
        <v>114</v>
      </c>
      <c r="C30" s="32" t="s">
        <v>126</v>
      </c>
      <c r="D30" s="46">
        <v>5189500</v>
      </c>
      <c r="E30" s="46">
        <v>2333577.49</v>
      </c>
      <c r="F30" s="46">
        <f t="shared" si="0"/>
        <v>2855922.51</v>
      </c>
    </row>
    <row r="31" spans="1:6" ht="12.75">
      <c r="A31" s="33" t="s">
        <v>28</v>
      </c>
      <c r="B31" s="32" t="s">
        <v>114</v>
      </c>
      <c r="C31" s="32" t="s">
        <v>127</v>
      </c>
      <c r="D31" s="46">
        <v>140000</v>
      </c>
      <c r="E31" s="46">
        <v>8799.28</v>
      </c>
      <c r="F31" s="46">
        <f t="shared" si="0"/>
        <v>131200.72</v>
      </c>
    </row>
    <row r="32" spans="1:6" ht="66">
      <c r="A32" s="33" t="s">
        <v>163</v>
      </c>
      <c r="B32" s="32" t="s">
        <v>114</v>
      </c>
      <c r="C32" s="32" t="s">
        <v>128</v>
      </c>
      <c r="D32" s="46">
        <v>140000</v>
      </c>
      <c r="E32" s="46">
        <v>8799.28</v>
      </c>
      <c r="F32" s="46">
        <f t="shared" si="0"/>
        <v>131200.72</v>
      </c>
    </row>
    <row r="33" spans="1:6" ht="12.75">
      <c r="A33" s="33" t="s">
        <v>29</v>
      </c>
      <c r="B33" s="32" t="s">
        <v>114</v>
      </c>
      <c r="C33" s="32" t="s">
        <v>129</v>
      </c>
      <c r="D33" s="46">
        <v>5049500</v>
      </c>
      <c r="E33" s="46">
        <v>2324778.21</v>
      </c>
      <c r="F33" s="46">
        <f t="shared" si="0"/>
        <v>2724721.79</v>
      </c>
    </row>
    <row r="34" spans="1:6" ht="12.75">
      <c r="A34" s="33" t="s">
        <v>159</v>
      </c>
      <c r="B34" s="32" t="s">
        <v>114</v>
      </c>
      <c r="C34" s="32" t="s">
        <v>171</v>
      </c>
      <c r="D34" s="46">
        <f>D35</f>
        <v>3629500</v>
      </c>
      <c r="E34" s="46">
        <v>2278353.81</v>
      </c>
      <c r="F34" s="46">
        <f t="shared" si="0"/>
        <v>1351146.19</v>
      </c>
    </row>
    <row r="35" spans="1:6" ht="52.5">
      <c r="A35" s="33" t="s">
        <v>160</v>
      </c>
      <c r="B35" s="32" t="s">
        <v>114</v>
      </c>
      <c r="C35" s="32" t="s">
        <v>150</v>
      </c>
      <c r="D35" s="46">
        <v>3629500</v>
      </c>
      <c r="E35" s="46">
        <v>2278353.81</v>
      </c>
      <c r="F35" s="46">
        <f t="shared" si="0"/>
        <v>1351146.19</v>
      </c>
    </row>
    <row r="36" spans="1:6" ht="12.75">
      <c r="A36" s="33" t="s">
        <v>153</v>
      </c>
      <c r="B36" s="32" t="s">
        <v>114</v>
      </c>
      <c r="C36" s="32" t="s">
        <v>151</v>
      </c>
      <c r="D36" s="46">
        <f>D37</f>
        <v>1420000</v>
      </c>
      <c r="E36" s="46">
        <v>46424.4</v>
      </c>
      <c r="F36" s="46">
        <f t="shared" si="0"/>
        <v>1373575.6</v>
      </c>
    </row>
    <row r="37" spans="1:6" ht="52.5">
      <c r="A37" s="33" t="s">
        <v>154</v>
      </c>
      <c r="B37" s="32" t="s">
        <v>114</v>
      </c>
      <c r="C37" s="32" t="s">
        <v>152</v>
      </c>
      <c r="D37" s="46">
        <v>1420000</v>
      </c>
      <c r="E37" s="46">
        <v>46424.4</v>
      </c>
      <c r="F37" s="46">
        <f t="shared" si="0"/>
        <v>1373575.6</v>
      </c>
    </row>
    <row r="38" spans="1:6" ht="12.75">
      <c r="A38" s="33" t="s">
        <v>16</v>
      </c>
      <c r="B38" s="32" t="s">
        <v>114</v>
      </c>
      <c r="C38" s="32" t="s">
        <v>130</v>
      </c>
      <c r="D38" s="46">
        <v>6300</v>
      </c>
      <c r="E38" s="46" t="str">
        <f>E39</f>
        <v>-</v>
      </c>
      <c r="F38" s="46">
        <v>6300</v>
      </c>
    </row>
    <row r="39" spans="1:6" ht="78.75">
      <c r="A39" s="33" t="s">
        <v>30</v>
      </c>
      <c r="B39" s="32" t="s">
        <v>114</v>
      </c>
      <c r="C39" s="32" t="s">
        <v>131</v>
      </c>
      <c r="D39" s="46">
        <v>6300</v>
      </c>
      <c r="E39" s="46" t="s">
        <v>73</v>
      </c>
      <c r="F39" s="46">
        <v>6300</v>
      </c>
    </row>
    <row r="40" spans="1:6" ht="105">
      <c r="A40" s="33" t="s">
        <v>17</v>
      </c>
      <c r="B40" s="32" t="s">
        <v>114</v>
      </c>
      <c r="C40" s="32" t="s">
        <v>132</v>
      </c>
      <c r="D40" s="46">
        <v>6300</v>
      </c>
      <c r="E40" s="46" t="s">
        <v>73</v>
      </c>
      <c r="F40" s="46">
        <v>6300</v>
      </c>
    </row>
    <row r="41" spans="1:6" ht="52.5">
      <c r="A41" s="33" t="s">
        <v>18</v>
      </c>
      <c r="B41" s="32" t="s">
        <v>114</v>
      </c>
      <c r="C41" s="32" t="s">
        <v>133</v>
      </c>
      <c r="D41" s="46">
        <v>73900</v>
      </c>
      <c r="E41" s="46">
        <v>14060.93</v>
      </c>
      <c r="F41" s="46">
        <f aca="true" t="shared" si="1" ref="F41:F46">D41-E41</f>
        <v>59839.07</v>
      </c>
    </row>
    <row r="42" spans="1:6" ht="132">
      <c r="A42" s="33" t="s">
        <v>155</v>
      </c>
      <c r="B42" s="32" t="s">
        <v>114</v>
      </c>
      <c r="C42" s="32" t="s">
        <v>156</v>
      </c>
      <c r="D42" s="46">
        <v>73900</v>
      </c>
      <c r="E42" s="46">
        <v>14060.93</v>
      </c>
      <c r="F42" s="46">
        <f t="shared" si="1"/>
        <v>59839.07</v>
      </c>
    </row>
    <row r="43" spans="1:6" ht="118.5">
      <c r="A43" s="33" t="s">
        <v>74</v>
      </c>
      <c r="B43" s="32" t="s">
        <v>114</v>
      </c>
      <c r="C43" s="32" t="s">
        <v>134</v>
      </c>
      <c r="D43" s="46">
        <v>36400</v>
      </c>
      <c r="E43" s="46">
        <v>9117.43</v>
      </c>
      <c r="F43" s="46">
        <f t="shared" si="1"/>
        <v>27282.57</v>
      </c>
    </row>
    <row r="44" spans="1:6" ht="105">
      <c r="A44" s="33" t="s">
        <v>164</v>
      </c>
      <c r="B44" s="32" t="s">
        <v>114</v>
      </c>
      <c r="C44" s="32" t="s">
        <v>135</v>
      </c>
      <c r="D44" s="46">
        <v>36400</v>
      </c>
      <c r="E44" s="46">
        <v>9117.43</v>
      </c>
      <c r="F44" s="46">
        <f t="shared" si="1"/>
        <v>27282.57</v>
      </c>
    </row>
    <row r="45" spans="1:6" ht="66">
      <c r="A45" s="33" t="s">
        <v>82</v>
      </c>
      <c r="B45" s="32" t="s">
        <v>114</v>
      </c>
      <c r="C45" s="32" t="s">
        <v>136</v>
      </c>
      <c r="D45" s="46">
        <v>37500</v>
      </c>
      <c r="E45" s="46">
        <v>4943.5</v>
      </c>
      <c r="F45" s="46">
        <f t="shared" si="1"/>
        <v>32556.5</v>
      </c>
    </row>
    <row r="46" spans="1:6" ht="52.5">
      <c r="A46" s="33" t="s">
        <v>165</v>
      </c>
      <c r="B46" s="32" t="s">
        <v>114</v>
      </c>
      <c r="C46" s="32" t="s">
        <v>137</v>
      </c>
      <c r="D46" s="46">
        <v>37500</v>
      </c>
      <c r="E46" s="46">
        <v>4943.5</v>
      </c>
      <c r="F46" s="46">
        <f t="shared" si="1"/>
        <v>32556.5</v>
      </c>
    </row>
    <row r="47" spans="1:6" ht="39">
      <c r="A47" s="33" t="s">
        <v>184</v>
      </c>
      <c r="B47" s="32" t="s">
        <v>114</v>
      </c>
      <c r="C47" s="32" t="s">
        <v>185</v>
      </c>
      <c r="D47" s="43">
        <v>0</v>
      </c>
      <c r="E47" s="46">
        <v>41265</v>
      </c>
      <c r="F47" s="44" t="s">
        <v>73</v>
      </c>
    </row>
    <row r="48" spans="1:6" ht="118.5">
      <c r="A48" s="33" t="s">
        <v>203</v>
      </c>
      <c r="B48" s="32" t="s">
        <v>114</v>
      </c>
      <c r="C48" s="32" t="s">
        <v>186</v>
      </c>
      <c r="D48" s="46" t="s">
        <v>73</v>
      </c>
      <c r="E48" s="46">
        <v>41265</v>
      </c>
      <c r="F48" s="44" t="s">
        <v>73</v>
      </c>
    </row>
    <row r="49" spans="1:6" ht="128.25" customHeight="1">
      <c r="A49" s="33" t="s">
        <v>204</v>
      </c>
      <c r="B49" s="32" t="s">
        <v>114</v>
      </c>
      <c r="C49" s="32" t="s">
        <v>187</v>
      </c>
      <c r="D49" s="46" t="s">
        <v>73</v>
      </c>
      <c r="E49" s="46">
        <v>41265</v>
      </c>
      <c r="F49" s="44" t="s">
        <v>73</v>
      </c>
    </row>
    <row r="50" spans="1:6" ht="132.75" customHeight="1">
      <c r="A50" s="33" t="s">
        <v>205</v>
      </c>
      <c r="B50" s="32" t="s">
        <v>114</v>
      </c>
      <c r="C50" s="32" t="s">
        <v>188</v>
      </c>
      <c r="D50" s="46" t="s">
        <v>73</v>
      </c>
      <c r="E50" s="46">
        <v>41265</v>
      </c>
      <c r="F50" s="47" t="s">
        <v>73</v>
      </c>
    </row>
    <row r="51" spans="1:6" ht="26.25">
      <c r="A51" s="33" t="s">
        <v>172</v>
      </c>
      <c r="B51" s="32" t="s">
        <v>114</v>
      </c>
      <c r="C51" s="32" t="s">
        <v>175</v>
      </c>
      <c r="D51" s="44" t="s">
        <v>73</v>
      </c>
      <c r="E51" s="46">
        <v>60000</v>
      </c>
      <c r="F51" s="46" t="s">
        <v>73</v>
      </c>
    </row>
    <row r="52" spans="1:6" ht="66">
      <c r="A52" s="33" t="s">
        <v>173</v>
      </c>
      <c r="B52" s="32" t="s">
        <v>114</v>
      </c>
      <c r="C52" s="32" t="s">
        <v>176</v>
      </c>
      <c r="D52" s="44" t="s">
        <v>73</v>
      </c>
      <c r="E52" s="46">
        <v>60000</v>
      </c>
      <c r="F52" s="36" t="s">
        <v>73</v>
      </c>
    </row>
    <row r="53" spans="1:6" ht="78.75">
      <c r="A53" s="33" t="s">
        <v>174</v>
      </c>
      <c r="B53" s="32" t="s">
        <v>114</v>
      </c>
      <c r="C53" s="32" t="s">
        <v>177</v>
      </c>
      <c r="D53" s="44" t="s">
        <v>73</v>
      </c>
      <c r="E53" s="46">
        <v>60000</v>
      </c>
      <c r="F53" s="36" t="s">
        <v>73</v>
      </c>
    </row>
    <row r="54" spans="1:6" ht="12.75">
      <c r="A54" s="33" t="s">
        <v>183</v>
      </c>
      <c r="B54" s="32" t="s">
        <v>114</v>
      </c>
      <c r="C54" s="32" t="s">
        <v>138</v>
      </c>
      <c r="D54" s="46">
        <f>D55</f>
        <v>11580700</v>
      </c>
      <c r="E54" s="46">
        <v>148800</v>
      </c>
      <c r="F54" s="36">
        <f aca="true" t="shared" si="2" ref="F54:F59">D54-E54</f>
        <v>11431900</v>
      </c>
    </row>
    <row r="55" spans="1:6" ht="52.5">
      <c r="A55" s="33" t="s">
        <v>31</v>
      </c>
      <c r="B55" s="32" t="s">
        <v>114</v>
      </c>
      <c r="C55" s="32" t="s">
        <v>139</v>
      </c>
      <c r="D55" s="46">
        <f>D61+D56</f>
        <v>11580700</v>
      </c>
      <c r="E55" s="46">
        <v>148800</v>
      </c>
      <c r="F55" s="36">
        <f t="shared" si="2"/>
        <v>11431900</v>
      </c>
    </row>
    <row r="56" spans="1:6" ht="26.25">
      <c r="A56" s="33" t="s">
        <v>206</v>
      </c>
      <c r="B56" s="32" t="s">
        <v>114</v>
      </c>
      <c r="C56" s="32" t="s">
        <v>140</v>
      </c>
      <c r="D56" s="46">
        <v>175000</v>
      </c>
      <c r="E56" s="46">
        <v>148800</v>
      </c>
      <c r="F56" s="36">
        <f t="shared" si="2"/>
        <v>26200</v>
      </c>
    </row>
    <row r="57" spans="1:6" ht="52.5">
      <c r="A57" s="33" t="s">
        <v>32</v>
      </c>
      <c r="B57" s="32" t="s">
        <v>114</v>
      </c>
      <c r="C57" s="32" t="s">
        <v>141</v>
      </c>
      <c r="D57" s="46">
        <v>174800</v>
      </c>
      <c r="E57" s="46">
        <v>148600</v>
      </c>
      <c r="F57" s="36">
        <f t="shared" si="2"/>
        <v>26200</v>
      </c>
    </row>
    <row r="58" spans="1:6" ht="66">
      <c r="A58" s="33" t="s">
        <v>166</v>
      </c>
      <c r="B58" s="32" t="s">
        <v>114</v>
      </c>
      <c r="C58" s="32" t="s">
        <v>142</v>
      </c>
      <c r="D58" s="46">
        <v>174800</v>
      </c>
      <c r="E58" s="46">
        <v>148600</v>
      </c>
      <c r="F58" s="36">
        <f t="shared" si="2"/>
        <v>26200</v>
      </c>
    </row>
    <row r="59" spans="1:6" ht="52.5">
      <c r="A59" s="33" t="s">
        <v>83</v>
      </c>
      <c r="B59" s="32" t="s">
        <v>114</v>
      </c>
      <c r="C59" s="32" t="s">
        <v>143</v>
      </c>
      <c r="D59" s="46">
        <v>200</v>
      </c>
      <c r="E59" s="46">
        <v>200</v>
      </c>
      <c r="F59" s="36">
        <f t="shared" si="2"/>
        <v>0</v>
      </c>
    </row>
    <row r="60" spans="1:6" ht="52.5">
      <c r="A60" s="33" t="s">
        <v>167</v>
      </c>
      <c r="B60" s="45" t="s">
        <v>114</v>
      </c>
      <c r="C60" s="32" t="s">
        <v>144</v>
      </c>
      <c r="D60" s="46">
        <v>200</v>
      </c>
      <c r="E60" s="46">
        <v>200</v>
      </c>
      <c r="F60" s="44" t="s">
        <v>73</v>
      </c>
    </row>
    <row r="61" spans="1:6" ht="12.75">
      <c r="A61" s="33" t="s">
        <v>33</v>
      </c>
      <c r="B61" s="45" t="s">
        <v>114</v>
      </c>
      <c r="C61" s="32" t="s">
        <v>145</v>
      </c>
      <c r="D61" s="46">
        <v>11405700</v>
      </c>
      <c r="E61" s="46" t="str">
        <f>E62</f>
        <v>-</v>
      </c>
      <c r="F61" s="46">
        <f>-11405700</f>
        <v>-11405700</v>
      </c>
    </row>
    <row r="62" spans="1:6" ht="26.25">
      <c r="A62" s="33" t="s">
        <v>2</v>
      </c>
      <c r="B62" s="45" t="s">
        <v>114</v>
      </c>
      <c r="C62" s="32" t="s">
        <v>146</v>
      </c>
      <c r="D62" s="46">
        <v>11405700</v>
      </c>
      <c r="E62" s="46" t="str">
        <f>E63</f>
        <v>-</v>
      </c>
      <c r="F62" s="46">
        <f>-11405700</f>
        <v>-11405700</v>
      </c>
    </row>
    <row r="63" spans="1:6" ht="39">
      <c r="A63" s="34" t="s">
        <v>168</v>
      </c>
      <c r="B63" s="45" t="s">
        <v>114</v>
      </c>
      <c r="C63" s="32" t="s">
        <v>147</v>
      </c>
      <c r="D63" s="46">
        <v>11405700</v>
      </c>
      <c r="E63" s="46" t="s">
        <v>73</v>
      </c>
      <c r="F63" s="46">
        <f>-11405700</f>
        <v>-11405700</v>
      </c>
    </row>
  </sheetData>
  <sheetProtection/>
  <mergeCells count="5">
    <mergeCell ref="C1:F1"/>
    <mergeCell ref="A11:F11"/>
    <mergeCell ref="A3:E3"/>
    <mergeCell ref="B4:C4"/>
    <mergeCell ref="A7:C7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157"/>
  <sheetViews>
    <sheetView tabSelected="1" zoomScaleSheetLayoutView="100" zoomScalePageLayoutView="0" workbookViewId="0" topLeftCell="A103">
      <selection activeCell="D107" sqref="D107"/>
    </sheetView>
  </sheetViews>
  <sheetFormatPr defaultColWidth="9.00390625" defaultRowHeight="12.75"/>
  <cols>
    <col min="1" max="1" width="47.50390625" style="12" customWidth="1"/>
    <col min="2" max="2" width="7.375" style="10" customWidth="1"/>
    <col min="3" max="3" width="27.875" style="10" customWidth="1"/>
    <col min="4" max="4" width="14.50390625" style="10" customWidth="1"/>
    <col min="5" max="5" width="16.50390625" style="10" customWidth="1"/>
    <col min="6" max="6" width="14.50390625" style="10" customWidth="1"/>
    <col min="7" max="16384" width="8.875" style="10" customWidth="1"/>
  </cols>
  <sheetData>
    <row r="1" spans="1:6" ht="21" customHeight="1">
      <c r="A1" s="70" t="s">
        <v>19</v>
      </c>
      <c r="B1" s="71"/>
      <c r="C1" s="71"/>
      <c r="D1" s="71"/>
      <c r="E1" s="71"/>
      <c r="F1" s="71"/>
    </row>
    <row r="2" spans="1:6" ht="60" customHeight="1">
      <c r="A2" s="37" t="s">
        <v>7</v>
      </c>
      <c r="B2" s="37" t="s">
        <v>8</v>
      </c>
      <c r="C2" s="37" t="s">
        <v>20</v>
      </c>
      <c r="D2" s="3" t="s">
        <v>71</v>
      </c>
      <c r="E2" s="37" t="s">
        <v>21</v>
      </c>
      <c r="F2" s="37" t="s">
        <v>26</v>
      </c>
    </row>
    <row r="3" spans="1:6" s="11" customFormat="1" ht="9.75">
      <c r="A3" s="37">
        <v>1</v>
      </c>
      <c r="B3" s="37">
        <v>2</v>
      </c>
      <c r="C3" s="37">
        <v>3</v>
      </c>
      <c r="D3" s="37" t="s">
        <v>11</v>
      </c>
      <c r="E3" s="37" t="s">
        <v>12</v>
      </c>
      <c r="F3" s="37" t="s">
        <v>22</v>
      </c>
    </row>
    <row r="4" spans="1:7" s="49" customFormat="1" ht="12.75">
      <c r="A4" s="50" t="s">
        <v>84</v>
      </c>
      <c r="B4" s="51" t="s">
        <v>85</v>
      </c>
      <c r="C4" s="50"/>
      <c r="D4" s="55">
        <v>28993800</v>
      </c>
      <c r="E4" s="54">
        <v>2774569.7</v>
      </c>
      <c r="F4" s="54">
        <f aca="true" t="shared" si="0" ref="F4:F11">D4-E4</f>
        <v>26219230.3</v>
      </c>
      <c r="G4" s="48"/>
    </row>
    <row r="5" spans="1:7" s="49" customFormat="1" ht="26.25">
      <c r="A5" s="50" t="s">
        <v>424</v>
      </c>
      <c r="B5" s="51" t="s">
        <v>85</v>
      </c>
      <c r="C5" s="50" t="s">
        <v>251</v>
      </c>
      <c r="D5" s="55">
        <v>28993800</v>
      </c>
      <c r="E5" s="54">
        <v>2774569.7</v>
      </c>
      <c r="F5" s="54">
        <f t="shared" si="0"/>
        <v>26219230.3</v>
      </c>
      <c r="G5" s="48"/>
    </row>
    <row r="6" spans="1:7" s="49" customFormat="1" ht="12.75">
      <c r="A6" s="50" t="s">
        <v>86</v>
      </c>
      <c r="B6" s="51" t="s">
        <v>85</v>
      </c>
      <c r="C6" s="50" t="s">
        <v>252</v>
      </c>
      <c r="D6" s="55">
        <v>5426600</v>
      </c>
      <c r="E6" s="54">
        <v>950242.98</v>
      </c>
      <c r="F6" s="54">
        <f t="shared" si="0"/>
        <v>4476357.02</v>
      </c>
      <c r="G6" s="48"/>
    </row>
    <row r="7" spans="1:7" s="49" customFormat="1" ht="42" customHeight="1">
      <c r="A7" s="50" t="s">
        <v>87</v>
      </c>
      <c r="B7" s="51" t="s">
        <v>85</v>
      </c>
      <c r="C7" s="50" t="s">
        <v>253</v>
      </c>
      <c r="D7" s="55">
        <v>886000</v>
      </c>
      <c r="E7" s="54">
        <v>130463.73</v>
      </c>
      <c r="F7" s="54">
        <f t="shared" si="0"/>
        <v>755536.27</v>
      </c>
      <c r="G7" s="48"/>
    </row>
    <row r="8" spans="1:7" s="49" customFormat="1" ht="33" customHeight="1">
      <c r="A8" s="50" t="s">
        <v>329</v>
      </c>
      <c r="B8" s="51" t="s">
        <v>85</v>
      </c>
      <c r="C8" s="50" t="s">
        <v>328</v>
      </c>
      <c r="D8" s="55">
        <v>886000</v>
      </c>
      <c r="E8" s="54">
        <v>130463.73</v>
      </c>
      <c r="F8" s="54">
        <f>D8-E8</f>
        <v>755536.27</v>
      </c>
      <c r="G8" s="48"/>
    </row>
    <row r="9" spans="1:7" s="49" customFormat="1" ht="64.5" customHeight="1">
      <c r="A9" s="50" t="s">
        <v>283</v>
      </c>
      <c r="B9" s="51" t="s">
        <v>85</v>
      </c>
      <c r="C9" s="56" t="s">
        <v>284</v>
      </c>
      <c r="D9" s="55">
        <v>886000</v>
      </c>
      <c r="E9" s="54">
        <v>130463.73</v>
      </c>
      <c r="F9" s="54">
        <f t="shared" si="0"/>
        <v>755536.27</v>
      </c>
      <c r="G9" s="48"/>
    </row>
    <row r="10" spans="1:7" s="49" customFormat="1" ht="33.75" customHeight="1">
      <c r="A10" s="50" t="s">
        <v>282</v>
      </c>
      <c r="B10" s="51" t="s">
        <v>85</v>
      </c>
      <c r="C10" s="56" t="s">
        <v>285</v>
      </c>
      <c r="D10" s="55">
        <v>886000</v>
      </c>
      <c r="E10" s="54">
        <v>130463.73</v>
      </c>
      <c r="F10" s="54">
        <f t="shared" si="0"/>
        <v>755536.27</v>
      </c>
      <c r="G10" s="48"/>
    </row>
    <row r="11" spans="1:7" s="49" customFormat="1" ht="26.25">
      <c r="A11" s="50" t="s">
        <v>208</v>
      </c>
      <c r="B11" s="51" t="s">
        <v>85</v>
      </c>
      <c r="C11" s="56" t="s">
        <v>212</v>
      </c>
      <c r="D11" s="55">
        <v>641000</v>
      </c>
      <c r="E11" s="54">
        <v>103856.46</v>
      </c>
      <c r="F11" s="54">
        <f t="shared" si="0"/>
        <v>537143.54</v>
      </c>
      <c r="G11" s="48"/>
    </row>
    <row r="12" spans="1:7" s="49" customFormat="1" ht="39">
      <c r="A12" s="50" t="s">
        <v>88</v>
      </c>
      <c r="B12" s="51" t="s">
        <v>85</v>
      </c>
      <c r="C12" s="50" t="s">
        <v>213</v>
      </c>
      <c r="D12" s="55">
        <v>52000</v>
      </c>
      <c r="E12" s="54" t="s">
        <v>73</v>
      </c>
      <c r="F12" s="54">
        <v>52000</v>
      </c>
      <c r="G12" s="48"/>
    </row>
    <row r="13" spans="1:7" s="49" customFormat="1" ht="52.5">
      <c r="A13" s="50" t="s">
        <v>207</v>
      </c>
      <c r="B13" s="51" t="s">
        <v>85</v>
      </c>
      <c r="C13" s="50" t="s">
        <v>214</v>
      </c>
      <c r="D13" s="55">
        <v>193000</v>
      </c>
      <c r="E13" s="54">
        <v>26607.27</v>
      </c>
      <c r="F13" s="54">
        <f aca="true" t="shared" si="1" ref="F13:F23">D13-E13</f>
        <v>166392.73</v>
      </c>
      <c r="G13" s="48"/>
    </row>
    <row r="14" spans="1:7" s="49" customFormat="1" ht="52.5">
      <c r="A14" s="50" t="s">
        <v>89</v>
      </c>
      <c r="B14" s="51" t="s">
        <v>85</v>
      </c>
      <c r="C14" s="57" t="s">
        <v>254</v>
      </c>
      <c r="D14" s="55">
        <v>3592200</v>
      </c>
      <c r="E14" s="54">
        <v>677381.25</v>
      </c>
      <c r="F14" s="54">
        <f t="shared" si="1"/>
        <v>2914818.75</v>
      </c>
      <c r="G14" s="48"/>
    </row>
    <row r="15" spans="1:7" s="49" customFormat="1" ht="27" customHeight="1">
      <c r="A15" s="50" t="s">
        <v>331</v>
      </c>
      <c r="B15" s="51" t="s">
        <v>85</v>
      </c>
      <c r="C15" s="57" t="s">
        <v>330</v>
      </c>
      <c r="D15" s="55">
        <v>3592200</v>
      </c>
      <c r="E15" s="54">
        <v>677381.25</v>
      </c>
      <c r="F15" s="54">
        <f>D15-E15</f>
        <v>2914818.75</v>
      </c>
      <c r="G15" s="48"/>
    </row>
    <row r="16" spans="1:7" s="49" customFormat="1" ht="66">
      <c r="A16" s="50" t="s">
        <v>283</v>
      </c>
      <c r="B16" s="51" t="s">
        <v>85</v>
      </c>
      <c r="C16" s="50" t="s">
        <v>286</v>
      </c>
      <c r="D16" s="55">
        <v>3592000</v>
      </c>
      <c r="E16" s="54">
        <v>677181.25</v>
      </c>
      <c r="F16" s="54">
        <f t="shared" si="1"/>
        <v>2914818.75</v>
      </c>
      <c r="G16" s="48"/>
    </row>
    <row r="17" spans="1:7" s="49" customFormat="1" ht="26.25">
      <c r="A17" s="50" t="s">
        <v>282</v>
      </c>
      <c r="B17" s="51" t="s">
        <v>85</v>
      </c>
      <c r="C17" s="50" t="s">
        <v>281</v>
      </c>
      <c r="D17" s="55">
        <v>2708800</v>
      </c>
      <c r="E17" s="54">
        <v>421161.76</v>
      </c>
      <c r="F17" s="54">
        <f t="shared" si="1"/>
        <v>2287638.24</v>
      </c>
      <c r="G17" s="48"/>
    </row>
    <row r="18" spans="1:7" s="49" customFormat="1" ht="26.25">
      <c r="A18" s="50" t="s">
        <v>208</v>
      </c>
      <c r="B18" s="51" t="s">
        <v>85</v>
      </c>
      <c r="C18" s="50" t="s">
        <v>215</v>
      </c>
      <c r="D18" s="55">
        <v>1902600</v>
      </c>
      <c r="E18" s="54">
        <v>336339.11</v>
      </c>
      <c r="F18" s="54">
        <f t="shared" si="1"/>
        <v>1566260.8900000001</v>
      </c>
      <c r="G18" s="48"/>
    </row>
    <row r="19" spans="1:7" s="49" customFormat="1" ht="39">
      <c r="A19" s="50" t="s">
        <v>88</v>
      </c>
      <c r="B19" s="51" t="s">
        <v>85</v>
      </c>
      <c r="C19" s="50" t="s">
        <v>216</v>
      </c>
      <c r="D19" s="55">
        <v>192000</v>
      </c>
      <c r="E19" s="54" t="s">
        <v>73</v>
      </c>
      <c r="F19" s="54">
        <v>192000</v>
      </c>
      <c r="G19" s="48"/>
    </row>
    <row r="20" spans="1:7" s="49" customFormat="1" ht="52.5">
      <c r="A20" s="50" t="s">
        <v>207</v>
      </c>
      <c r="B20" s="51" t="s">
        <v>85</v>
      </c>
      <c r="C20" s="50" t="s">
        <v>217</v>
      </c>
      <c r="D20" s="55">
        <v>614200</v>
      </c>
      <c r="E20" s="54">
        <v>84822.65</v>
      </c>
      <c r="F20" s="54">
        <f t="shared" si="1"/>
        <v>529377.35</v>
      </c>
      <c r="G20" s="48"/>
    </row>
    <row r="21" spans="1:7" s="49" customFormat="1" ht="26.25">
      <c r="A21" s="50" t="s">
        <v>287</v>
      </c>
      <c r="B21" s="51" t="s">
        <v>85</v>
      </c>
      <c r="C21" s="50" t="s">
        <v>288</v>
      </c>
      <c r="D21" s="55">
        <v>883200</v>
      </c>
      <c r="E21" s="54">
        <v>256019.49</v>
      </c>
      <c r="F21" s="54">
        <f t="shared" si="1"/>
        <v>627180.51</v>
      </c>
      <c r="G21" s="48"/>
    </row>
    <row r="22" spans="1:7" s="49" customFormat="1" ht="39">
      <c r="A22" s="50" t="s">
        <v>289</v>
      </c>
      <c r="B22" s="51" t="s">
        <v>85</v>
      </c>
      <c r="C22" s="50" t="s">
        <v>290</v>
      </c>
      <c r="D22" s="55">
        <v>883200</v>
      </c>
      <c r="E22" s="54">
        <v>256019.49</v>
      </c>
      <c r="F22" s="54">
        <f t="shared" si="1"/>
        <v>627180.51</v>
      </c>
      <c r="G22" s="48"/>
    </row>
    <row r="23" spans="1:7" s="49" customFormat="1" ht="39">
      <c r="A23" s="50" t="s">
        <v>90</v>
      </c>
      <c r="B23" s="51" t="s">
        <v>85</v>
      </c>
      <c r="C23" s="50" t="s">
        <v>218</v>
      </c>
      <c r="D23" s="55">
        <v>883200</v>
      </c>
      <c r="E23" s="54">
        <v>256019.49</v>
      </c>
      <c r="F23" s="54">
        <f t="shared" si="1"/>
        <v>627180.51</v>
      </c>
      <c r="G23" s="48"/>
    </row>
    <row r="24" spans="1:7" s="49" customFormat="1" ht="39">
      <c r="A24" s="50" t="s">
        <v>90</v>
      </c>
      <c r="B24" s="51" t="s">
        <v>85</v>
      </c>
      <c r="C24" s="50" t="s">
        <v>219</v>
      </c>
      <c r="D24" s="55">
        <v>200</v>
      </c>
      <c r="E24" s="54">
        <v>200</v>
      </c>
      <c r="F24" s="54" t="s">
        <v>73</v>
      </c>
      <c r="G24" s="48"/>
    </row>
    <row r="25" spans="1:7" s="49" customFormat="1" ht="18.75" customHeight="1">
      <c r="A25" s="50" t="s">
        <v>209</v>
      </c>
      <c r="B25" s="51" t="s">
        <v>85</v>
      </c>
      <c r="C25" s="50" t="s">
        <v>255</v>
      </c>
      <c r="D25" s="55">
        <v>499300</v>
      </c>
      <c r="E25" s="54" t="s">
        <v>73</v>
      </c>
      <c r="F25" s="54">
        <v>499300</v>
      </c>
      <c r="G25" s="48"/>
    </row>
    <row r="26" spans="1:7" s="49" customFormat="1" ht="18.75" customHeight="1">
      <c r="A26" s="50" t="s">
        <v>291</v>
      </c>
      <c r="B26" s="51" t="s">
        <v>85</v>
      </c>
      <c r="C26" s="50" t="s">
        <v>292</v>
      </c>
      <c r="D26" s="55">
        <v>499300</v>
      </c>
      <c r="E26" s="54" t="s">
        <v>73</v>
      </c>
      <c r="F26" s="54">
        <v>499300</v>
      </c>
      <c r="G26" s="48"/>
    </row>
    <row r="27" spans="1:7" s="49" customFormat="1" ht="12.75">
      <c r="A27" s="50" t="s">
        <v>210</v>
      </c>
      <c r="B27" s="51" t="s">
        <v>85</v>
      </c>
      <c r="C27" s="50" t="s">
        <v>220</v>
      </c>
      <c r="D27" s="55">
        <v>499300</v>
      </c>
      <c r="E27" s="54" t="s">
        <v>73</v>
      </c>
      <c r="F27" s="54">
        <v>499300</v>
      </c>
      <c r="G27" s="48"/>
    </row>
    <row r="28" spans="1:7" s="49" customFormat="1" ht="23.25" customHeight="1">
      <c r="A28" s="50" t="s">
        <v>91</v>
      </c>
      <c r="B28" s="51" t="s">
        <v>85</v>
      </c>
      <c r="C28" s="50" t="s">
        <v>256</v>
      </c>
      <c r="D28" s="55">
        <v>50000</v>
      </c>
      <c r="E28" s="54" t="s">
        <v>73</v>
      </c>
      <c r="F28" s="54">
        <v>50000</v>
      </c>
      <c r="G28" s="48"/>
    </row>
    <row r="29" spans="1:7" s="49" customFormat="1" ht="23.25" customHeight="1">
      <c r="A29" s="50" t="s">
        <v>291</v>
      </c>
      <c r="B29" s="51" t="s">
        <v>85</v>
      </c>
      <c r="C29" s="50" t="s">
        <v>293</v>
      </c>
      <c r="D29" s="55">
        <v>50000</v>
      </c>
      <c r="E29" s="54" t="s">
        <v>73</v>
      </c>
      <c r="F29" s="54">
        <v>50000</v>
      </c>
      <c r="G29" s="48"/>
    </row>
    <row r="30" spans="1:7" s="49" customFormat="1" ht="12.75">
      <c r="A30" s="50" t="s">
        <v>92</v>
      </c>
      <c r="B30" s="51" t="s">
        <v>85</v>
      </c>
      <c r="C30" s="50" t="s">
        <v>221</v>
      </c>
      <c r="D30" s="55">
        <v>50000</v>
      </c>
      <c r="E30" s="54" t="s">
        <v>73</v>
      </c>
      <c r="F30" s="54">
        <v>50000</v>
      </c>
      <c r="G30" s="48"/>
    </row>
    <row r="31" spans="1:7" s="49" customFormat="1" ht="19.5" customHeight="1">
      <c r="A31" s="50" t="s">
        <v>93</v>
      </c>
      <c r="B31" s="51" t="s">
        <v>85</v>
      </c>
      <c r="C31" s="50" t="s">
        <v>257</v>
      </c>
      <c r="D31" s="55">
        <v>399100</v>
      </c>
      <c r="E31" s="54">
        <v>142398</v>
      </c>
      <c r="F31" s="54">
        <f aca="true" t="shared" si="2" ref="F31:F39">D31-E31</f>
        <v>256702</v>
      </c>
      <c r="G31" s="48"/>
    </row>
    <row r="32" spans="1:7" s="49" customFormat="1" ht="32.25" customHeight="1">
      <c r="A32" s="50" t="s">
        <v>331</v>
      </c>
      <c r="B32" s="51" t="s">
        <v>85</v>
      </c>
      <c r="C32" s="50" t="s">
        <v>335</v>
      </c>
      <c r="D32" s="55">
        <v>62300</v>
      </c>
      <c r="E32" s="54">
        <v>14516</v>
      </c>
      <c r="F32" s="54">
        <f t="shared" si="2"/>
        <v>47784</v>
      </c>
      <c r="G32" s="48"/>
    </row>
    <row r="33" spans="1:7" s="49" customFormat="1" ht="27" customHeight="1">
      <c r="A33" s="50" t="s">
        <v>334</v>
      </c>
      <c r="B33" s="51" t="s">
        <v>85</v>
      </c>
      <c r="C33" s="50" t="s">
        <v>333</v>
      </c>
      <c r="D33" s="55">
        <v>62300</v>
      </c>
      <c r="E33" s="54">
        <v>14516</v>
      </c>
      <c r="F33" s="54">
        <f t="shared" si="2"/>
        <v>47784</v>
      </c>
      <c r="G33" s="48"/>
    </row>
    <row r="34" spans="1:7" s="49" customFormat="1" ht="19.5" customHeight="1">
      <c r="A34" s="50" t="s">
        <v>295</v>
      </c>
      <c r="B34" s="51" t="s">
        <v>85</v>
      </c>
      <c r="C34" s="50" t="s">
        <v>296</v>
      </c>
      <c r="D34" s="55">
        <v>48800</v>
      </c>
      <c r="E34" s="54">
        <v>12000</v>
      </c>
      <c r="F34" s="54">
        <f t="shared" si="2"/>
        <v>36800</v>
      </c>
      <c r="G34" s="48"/>
    </row>
    <row r="35" spans="1:7" s="49" customFormat="1" ht="19.5" customHeight="1">
      <c r="A35" s="50" t="s">
        <v>33</v>
      </c>
      <c r="B35" s="51" t="s">
        <v>85</v>
      </c>
      <c r="C35" s="50" t="s">
        <v>222</v>
      </c>
      <c r="D35" s="55">
        <v>48800</v>
      </c>
      <c r="E35" s="54">
        <v>12000</v>
      </c>
      <c r="F35" s="54">
        <f t="shared" si="2"/>
        <v>36800</v>
      </c>
      <c r="G35" s="48"/>
    </row>
    <row r="36" spans="1:7" s="49" customFormat="1" ht="27.75" customHeight="1">
      <c r="A36" s="50" t="s">
        <v>94</v>
      </c>
      <c r="B36" s="51" t="s">
        <v>85</v>
      </c>
      <c r="C36" s="50" t="s">
        <v>223</v>
      </c>
      <c r="D36" s="55">
        <v>10000</v>
      </c>
      <c r="E36" s="54">
        <v>2062</v>
      </c>
      <c r="F36" s="54">
        <f t="shared" si="2"/>
        <v>7938</v>
      </c>
      <c r="G36" s="48"/>
    </row>
    <row r="37" spans="1:7" s="49" customFormat="1" ht="19.5" customHeight="1">
      <c r="A37" s="50" t="s">
        <v>162</v>
      </c>
      <c r="B37" s="51" t="s">
        <v>85</v>
      </c>
      <c r="C37" s="50" t="s">
        <v>224</v>
      </c>
      <c r="D37" s="55">
        <v>3500</v>
      </c>
      <c r="E37" s="54">
        <v>454</v>
      </c>
      <c r="F37" s="54">
        <f t="shared" si="2"/>
        <v>3046</v>
      </c>
      <c r="G37" s="48"/>
    </row>
    <row r="38" spans="1:7" s="49" customFormat="1" ht="29.25" customHeight="1">
      <c r="A38" s="50" t="s">
        <v>337</v>
      </c>
      <c r="B38" s="51">
        <v>200</v>
      </c>
      <c r="C38" s="50" t="s">
        <v>336</v>
      </c>
      <c r="D38" s="55">
        <v>226800</v>
      </c>
      <c r="E38" s="54">
        <v>43882</v>
      </c>
      <c r="F38" s="54">
        <f t="shared" si="2"/>
        <v>182918</v>
      </c>
      <c r="G38" s="48"/>
    </row>
    <row r="39" spans="1:7" s="49" customFormat="1" ht="46.5" customHeight="1">
      <c r="A39" s="50" t="s">
        <v>339</v>
      </c>
      <c r="B39" s="51">
        <v>200</v>
      </c>
      <c r="C39" s="50" t="s">
        <v>338</v>
      </c>
      <c r="D39" s="55">
        <v>23200</v>
      </c>
      <c r="E39" s="54">
        <v>12000</v>
      </c>
      <c r="F39" s="54">
        <f t="shared" si="2"/>
        <v>11200</v>
      </c>
      <c r="G39" s="48"/>
    </row>
    <row r="40" spans="1:7" s="49" customFormat="1" ht="21.75" customHeight="1">
      <c r="A40" s="50" t="s">
        <v>161</v>
      </c>
      <c r="B40" s="51" t="s">
        <v>85</v>
      </c>
      <c r="C40" s="50" t="s">
        <v>277</v>
      </c>
      <c r="D40" s="55">
        <v>10000</v>
      </c>
      <c r="E40" s="54">
        <v>10000</v>
      </c>
      <c r="F40" s="54" t="s">
        <v>73</v>
      </c>
      <c r="G40" s="48"/>
    </row>
    <row r="41" spans="1:7" s="49" customFormat="1" ht="40.5" customHeight="1">
      <c r="A41" s="50" t="s">
        <v>289</v>
      </c>
      <c r="B41" s="51" t="s">
        <v>85</v>
      </c>
      <c r="C41" s="50" t="s">
        <v>342</v>
      </c>
      <c r="D41" s="55">
        <v>13200</v>
      </c>
      <c r="E41" s="54">
        <v>2000</v>
      </c>
      <c r="F41" s="54">
        <f aca="true" t="shared" si="3" ref="F41:F53">D41-E41</f>
        <v>11200</v>
      </c>
      <c r="G41" s="48"/>
    </row>
    <row r="42" spans="1:7" s="49" customFormat="1" ht="38.25" customHeight="1">
      <c r="A42" s="50" t="s">
        <v>90</v>
      </c>
      <c r="B42" s="51" t="s">
        <v>85</v>
      </c>
      <c r="C42" s="50" t="s">
        <v>225</v>
      </c>
      <c r="D42" s="55">
        <v>13200</v>
      </c>
      <c r="E42" s="54">
        <v>2000</v>
      </c>
      <c r="F42" s="54">
        <f t="shared" si="3"/>
        <v>11200</v>
      </c>
      <c r="G42" s="48"/>
    </row>
    <row r="43" spans="1:7" s="49" customFormat="1" ht="38.25" customHeight="1">
      <c r="A43" s="50" t="s">
        <v>341</v>
      </c>
      <c r="B43" s="51" t="s">
        <v>85</v>
      </c>
      <c r="C43" s="50" t="s">
        <v>340</v>
      </c>
      <c r="D43" s="55">
        <v>72600</v>
      </c>
      <c r="E43" s="54">
        <v>9472</v>
      </c>
      <c r="F43" s="54">
        <f t="shared" si="3"/>
        <v>63128</v>
      </c>
      <c r="G43" s="48"/>
    </row>
    <row r="44" spans="1:7" s="49" customFormat="1" ht="41.25" customHeight="1">
      <c r="A44" s="50" t="s">
        <v>90</v>
      </c>
      <c r="B44" s="51" t="s">
        <v>85</v>
      </c>
      <c r="C44" s="50" t="s">
        <v>226</v>
      </c>
      <c r="D44" s="55">
        <v>72600</v>
      </c>
      <c r="E44" s="54">
        <v>9472</v>
      </c>
      <c r="F44" s="54">
        <f t="shared" si="3"/>
        <v>63128</v>
      </c>
      <c r="G44" s="48"/>
    </row>
    <row r="45" spans="1:7" s="49" customFormat="1" ht="54" customHeight="1">
      <c r="A45" s="50" t="s">
        <v>332</v>
      </c>
      <c r="B45" s="51">
        <v>200</v>
      </c>
      <c r="C45" s="50" t="s">
        <v>419</v>
      </c>
      <c r="D45" s="55">
        <v>131000</v>
      </c>
      <c r="E45" s="54">
        <v>22410</v>
      </c>
      <c r="F45" s="54">
        <f t="shared" si="3"/>
        <v>108590</v>
      </c>
      <c r="G45" s="48"/>
    </row>
    <row r="46" spans="1:7" s="49" customFormat="1" ht="91.5" customHeight="1">
      <c r="A46" s="50" t="s">
        <v>421</v>
      </c>
      <c r="B46" s="51">
        <v>200</v>
      </c>
      <c r="C46" s="50" t="s">
        <v>420</v>
      </c>
      <c r="D46" s="55">
        <v>131000</v>
      </c>
      <c r="E46" s="54">
        <v>22410</v>
      </c>
      <c r="F46" s="54">
        <f t="shared" si="3"/>
        <v>108590</v>
      </c>
      <c r="G46" s="48"/>
    </row>
    <row r="47" spans="1:7" s="49" customFormat="1" ht="33.75" customHeight="1">
      <c r="A47" s="50" t="s">
        <v>282</v>
      </c>
      <c r="B47" s="51">
        <v>200</v>
      </c>
      <c r="C47" s="50" t="s">
        <v>294</v>
      </c>
      <c r="D47" s="55">
        <v>131000</v>
      </c>
      <c r="E47" s="54">
        <v>22410</v>
      </c>
      <c r="F47" s="54">
        <f t="shared" si="3"/>
        <v>108590</v>
      </c>
      <c r="G47" s="48"/>
    </row>
    <row r="48" spans="1:7" s="49" customFormat="1" ht="39" customHeight="1">
      <c r="A48" s="50" t="s">
        <v>88</v>
      </c>
      <c r="B48" s="51">
        <v>200</v>
      </c>
      <c r="C48" s="50" t="s">
        <v>278</v>
      </c>
      <c r="D48" s="55">
        <v>131000</v>
      </c>
      <c r="E48" s="54">
        <v>22410</v>
      </c>
      <c r="F48" s="54">
        <f t="shared" si="3"/>
        <v>108590</v>
      </c>
      <c r="G48" s="48"/>
    </row>
    <row r="49" spans="1:7" s="49" customFormat="1" ht="39" customHeight="1">
      <c r="A49" s="50" t="s">
        <v>344</v>
      </c>
      <c r="B49" s="51">
        <v>200</v>
      </c>
      <c r="C49" s="50" t="s">
        <v>343</v>
      </c>
      <c r="D49" s="55">
        <v>110000</v>
      </c>
      <c r="E49" s="54">
        <v>84000</v>
      </c>
      <c r="F49" s="54">
        <f t="shared" si="3"/>
        <v>26000</v>
      </c>
      <c r="G49" s="48"/>
    </row>
    <row r="50" spans="1:7" s="49" customFormat="1" ht="39" customHeight="1">
      <c r="A50" s="50" t="s">
        <v>346</v>
      </c>
      <c r="B50" s="51">
        <v>200</v>
      </c>
      <c r="C50" s="50" t="s">
        <v>345</v>
      </c>
      <c r="D50" s="55">
        <v>110000</v>
      </c>
      <c r="E50" s="54">
        <v>84000</v>
      </c>
      <c r="F50" s="54">
        <f t="shared" si="3"/>
        <v>26000</v>
      </c>
      <c r="G50" s="48"/>
    </row>
    <row r="51" spans="1:7" s="49" customFormat="1" ht="67.5" customHeight="1">
      <c r="A51" s="50" t="s">
        <v>348</v>
      </c>
      <c r="B51" s="51">
        <v>200</v>
      </c>
      <c r="C51" s="50" t="s">
        <v>347</v>
      </c>
      <c r="D51" s="55">
        <v>50000</v>
      </c>
      <c r="E51" s="54">
        <v>24000</v>
      </c>
      <c r="F51" s="54">
        <f t="shared" si="3"/>
        <v>26000</v>
      </c>
      <c r="G51" s="48"/>
    </row>
    <row r="52" spans="1:7" s="49" customFormat="1" ht="39" customHeight="1">
      <c r="A52" s="50" t="s">
        <v>289</v>
      </c>
      <c r="B52" s="51">
        <v>200</v>
      </c>
      <c r="C52" s="50" t="s">
        <v>349</v>
      </c>
      <c r="D52" s="55">
        <v>50000</v>
      </c>
      <c r="E52" s="54">
        <v>24000</v>
      </c>
      <c r="F52" s="54">
        <f t="shared" si="3"/>
        <v>26000</v>
      </c>
      <c r="G52" s="48"/>
    </row>
    <row r="53" spans="1:7" s="49" customFormat="1" ht="39" customHeight="1">
      <c r="A53" s="50" t="s">
        <v>90</v>
      </c>
      <c r="B53" s="51">
        <v>200</v>
      </c>
      <c r="C53" s="50" t="s">
        <v>350</v>
      </c>
      <c r="D53" s="55">
        <v>50000</v>
      </c>
      <c r="E53" s="54">
        <v>24000</v>
      </c>
      <c r="F53" s="54">
        <f t="shared" si="3"/>
        <v>26000</v>
      </c>
      <c r="G53" s="48"/>
    </row>
    <row r="54" spans="1:7" s="49" customFormat="1" ht="49.5" customHeight="1">
      <c r="A54" s="50" t="s">
        <v>352</v>
      </c>
      <c r="B54" s="51">
        <v>200</v>
      </c>
      <c r="C54" s="50" t="s">
        <v>351</v>
      </c>
      <c r="D54" s="55">
        <v>60000</v>
      </c>
      <c r="E54" s="54">
        <v>60000</v>
      </c>
      <c r="F54" s="54" t="s">
        <v>73</v>
      </c>
      <c r="G54" s="48"/>
    </row>
    <row r="55" spans="1:7" s="49" customFormat="1" ht="22.5" customHeight="1">
      <c r="A55" s="50" t="s">
        <v>297</v>
      </c>
      <c r="B55" s="51">
        <v>200</v>
      </c>
      <c r="C55" s="50" t="s">
        <v>353</v>
      </c>
      <c r="D55" s="55">
        <v>60000</v>
      </c>
      <c r="E55" s="54">
        <v>60000</v>
      </c>
      <c r="F55" s="54" t="s">
        <v>73</v>
      </c>
      <c r="G55" s="48"/>
    </row>
    <row r="56" spans="1:7" s="49" customFormat="1" ht="22.5" customHeight="1">
      <c r="A56" s="50" t="s">
        <v>161</v>
      </c>
      <c r="B56" s="51">
        <v>200</v>
      </c>
      <c r="C56" s="50" t="s">
        <v>354</v>
      </c>
      <c r="D56" s="55">
        <v>60000</v>
      </c>
      <c r="E56" s="54">
        <v>60000</v>
      </c>
      <c r="F56" s="54" t="s">
        <v>73</v>
      </c>
      <c r="G56" s="48"/>
    </row>
    <row r="57" spans="1:7" s="49" customFormat="1" ht="16.5" customHeight="1">
      <c r="A57" s="50" t="s">
        <v>95</v>
      </c>
      <c r="B57" s="51" t="s">
        <v>85</v>
      </c>
      <c r="C57" s="50" t="s">
        <v>258</v>
      </c>
      <c r="D57" s="55">
        <v>174800</v>
      </c>
      <c r="E57" s="54">
        <v>26635.62</v>
      </c>
      <c r="F57" s="54">
        <f aca="true" t="shared" si="4" ref="F57:F64">D57-E57</f>
        <v>148164.38</v>
      </c>
      <c r="G57" s="48"/>
    </row>
    <row r="58" spans="1:7" s="49" customFormat="1" ht="20.25" customHeight="1">
      <c r="A58" s="50" t="s">
        <v>96</v>
      </c>
      <c r="B58" s="51" t="s">
        <v>85</v>
      </c>
      <c r="C58" s="50" t="s">
        <v>259</v>
      </c>
      <c r="D58" s="55">
        <v>174800</v>
      </c>
      <c r="E58" s="54">
        <v>26635.62</v>
      </c>
      <c r="F58" s="54">
        <f t="shared" si="4"/>
        <v>148164.38</v>
      </c>
      <c r="G58" s="48"/>
    </row>
    <row r="59" spans="1:7" s="49" customFormat="1" ht="27" customHeight="1">
      <c r="A59" s="50" t="s">
        <v>282</v>
      </c>
      <c r="B59" s="51" t="s">
        <v>85</v>
      </c>
      <c r="C59" s="50" t="s">
        <v>299</v>
      </c>
      <c r="D59" s="55">
        <v>174800</v>
      </c>
      <c r="E59" s="54">
        <v>26635.62</v>
      </c>
      <c r="F59" s="54">
        <f t="shared" si="4"/>
        <v>148164.38</v>
      </c>
      <c r="G59" s="48"/>
    </row>
    <row r="60" spans="1:7" s="49" customFormat="1" ht="26.25" customHeight="1">
      <c r="A60" s="50" t="s">
        <v>208</v>
      </c>
      <c r="B60" s="51" t="s">
        <v>85</v>
      </c>
      <c r="C60" s="50" t="s">
        <v>298</v>
      </c>
      <c r="D60" s="55">
        <v>174800</v>
      </c>
      <c r="E60" s="54">
        <v>26635.62</v>
      </c>
      <c r="F60" s="54">
        <f t="shared" si="4"/>
        <v>148164.38</v>
      </c>
      <c r="G60" s="48"/>
    </row>
    <row r="61" spans="1:7" s="49" customFormat="1" ht="26.25">
      <c r="A61" s="50" t="s">
        <v>208</v>
      </c>
      <c r="B61" s="51" t="s">
        <v>85</v>
      </c>
      <c r="C61" s="50" t="s">
        <v>227</v>
      </c>
      <c r="D61" s="55">
        <v>134000</v>
      </c>
      <c r="E61" s="54">
        <v>21306.69</v>
      </c>
      <c r="F61" s="54">
        <f t="shared" si="4"/>
        <v>112693.31</v>
      </c>
      <c r="G61" s="48"/>
    </row>
    <row r="62" spans="1:7" s="49" customFormat="1" ht="52.5">
      <c r="A62" s="50" t="s">
        <v>207</v>
      </c>
      <c r="B62" s="51" t="s">
        <v>85</v>
      </c>
      <c r="C62" s="50" t="s">
        <v>228</v>
      </c>
      <c r="D62" s="55">
        <v>40800</v>
      </c>
      <c r="E62" s="54">
        <v>5328.93</v>
      </c>
      <c r="F62" s="54">
        <f t="shared" si="4"/>
        <v>35471.07</v>
      </c>
      <c r="G62" s="48"/>
    </row>
    <row r="63" spans="1:7" s="49" customFormat="1" ht="26.25">
      <c r="A63" s="50" t="s">
        <v>97</v>
      </c>
      <c r="B63" s="51" t="s">
        <v>85</v>
      </c>
      <c r="C63" s="50" t="s">
        <v>260</v>
      </c>
      <c r="D63" s="55">
        <v>155800</v>
      </c>
      <c r="E63" s="54">
        <v>26100</v>
      </c>
      <c r="F63" s="54">
        <f t="shared" si="4"/>
        <v>129700</v>
      </c>
      <c r="G63" s="48"/>
    </row>
    <row r="64" spans="1:7" s="49" customFormat="1" ht="39">
      <c r="A64" s="50" t="s">
        <v>98</v>
      </c>
      <c r="B64" s="51" t="s">
        <v>85</v>
      </c>
      <c r="C64" s="50" t="s">
        <v>261</v>
      </c>
      <c r="D64" s="55">
        <v>155800</v>
      </c>
      <c r="E64" s="54">
        <v>26100</v>
      </c>
      <c r="F64" s="54">
        <f t="shared" si="4"/>
        <v>129700</v>
      </c>
      <c r="G64" s="48"/>
    </row>
    <row r="65" spans="1:7" s="49" customFormat="1" ht="64.5" customHeight="1">
      <c r="A65" s="50" t="s">
        <v>356</v>
      </c>
      <c r="B65" s="51" t="s">
        <v>85</v>
      </c>
      <c r="C65" s="50" t="s">
        <v>355</v>
      </c>
      <c r="D65" s="55">
        <v>155800</v>
      </c>
      <c r="E65" s="54">
        <v>26100</v>
      </c>
      <c r="F65" s="54">
        <f>D65-E65</f>
        <v>129700</v>
      </c>
      <c r="G65" s="48"/>
    </row>
    <row r="66" spans="1:7" s="49" customFormat="1" ht="26.25">
      <c r="A66" s="50" t="s">
        <v>287</v>
      </c>
      <c r="B66" s="51" t="s">
        <v>85</v>
      </c>
      <c r="C66" s="50" t="s">
        <v>300</v>
      </c>
      <c r="D66" s="55">
        <v>25000</v>
      </c>
      <c r="E66" s="54" t="s">
        <v>73</v>
      </c>
      <c r="F66" s="54">
        <v>25000</v>
      </c>
      <c r="G66" s="48"/>
    </row>
    <row r="67" spans="1:7" s="49" customFormat="1" ht="39">
      <c r="A67" s="50" t="s">
        <v>289</v>
      </c>
      <c r="B67" s="51" t="s">
        <v>85</v>
      </c>
      <c r="C67" s="50" t="s">
        <v>301</v>
      </c>
      <c r="D67" s="55">
        <v>25000</v>
      </c>
      <c r="E67" s="54" t="s">
        <v>73</v>
      </c>
      <c r="F67" s="54">
        <v>25000</v>
      </c>
      <c r="G67" s="48"/>
    </row>
    <row r="68" spans="1:7" s="49" customFormat="1" ht="39">
      <c r="A68" s="50" t="s">
        <v>90</v>
      </c>
      <c r="B68" s="51" t="s">
        <v>85</v>
      </c>
      <c r="C68" s="50" t="s">
        <v>229</v>
      </c>
      <c r="D68" s="55">
        <v>25000</v>
      </c>
      <c r="E68" s="54" t="s">
        <v>73</v>
      </c>
      <c r="F68" s="54">
        <v>25000</v>
      </c>
      <c r="G68" s="48"/>
    </row>
    <row r="69" spans="1:7" s="49" customFormat="1" ht="24" customHeight="1">
      <c r="A69" s="50" t="s">
        <v>360</v>
      </c>
      <c r="B69" s="51" t="s">
        <v>85</v>
      </c>
      <c r="C69" s="50" t="s">
        <v>355</v>
      </c>
      <c r="D69" s="55">
        <v>13500</v>
      </c>
      <c r="E69" s="54" t="s">
        <v>73</v>
      </c>
      <c r="F69" s="54">
        <v>13500</v>
      </c>
      <c r="G69" s="48"/>
    </row>
    <row r="70" spans="1:7" s="49" customFormat="1" ht="99.75" customHeight="1">
      <c r="A70" s="50" t="s">
        <v>359</v>
      </c>
      <c r="B70" s="51" t="s">
        <v>85</v>
      </c>
      <c r="C70" s="50" t="s">
        <v>357</v>
      </c>
      <c r="D70" s="55">
        <v>13500</v>
      </c>
      <c r="E70" s="54" t="s">
        <v>73</v>
      </c>
      <c r="F70" s="54">
        <v>13500</v>
      </c>
      <c r="G70" s="48"/>
    </row>
    <row r="71" spans="1:7" s="49" customFormat="1" ht="39" customHeight="1">
      <c r="A71" s="50" t="s">
        <v>289</v>
      </c>
      <c r="B71" s="51" t="s">
        <v>85</v>
      </c>
      <c r="C71" s="50" t="s">
        <v>358</v>
      </c>
      <c r="D71" s="55">
        <v>13500</v>
      </c>
      <c r="E71" s="54" t="s">
        <v>73</v>
      </c>
      <c r="F71" s="54">
        <v>13500</v>
      </c>
      <c r="G71" s="48"/>
    </row>
    <row r="72" spans="1:7" s="49" customFormat="1" ht="39">
      <c r="A72" s="50" t="s">
        <v>90</v>
      </c>
      <c r="B72" s="51" t="s">
        <v>85</v>
      </c>
      <c r="C72" s="50" t="s">
        <v>230</v>
      </c>
      <c r="D72" s="55">
        <v>13500</v>
      </c>
      <c r="E72" s="54" t="s">
        <v>73</v>
      </c>
      <c r="F72" s="54">
        <v>13500</v>
      </c>
      <c r="G72" s="48"/>
    </row>
    <row r="73" spans="1:7" s="49" customFormat="1" ht="26.25">
      <c r="A73" s="50" t="s">
        <v>365</v>
      </c>
      <c r="B73" s="51" t="s">
        <v>85</v>
      </c>
      <c r="C73" s="50" t="s">
        <v>361</v>
      </c>
      <c r="D73" s="55">
        <v>12700</v>
      </c>
      <c r="E73" s="54" t="s">
        <v>73</v>
      </c>
      <c r="F73" s="54">
        <v>12700</v>
      </c>
      <c r="G73" s="48"/>
    </row>
    <row r="74" spans="1:7" s="49" customFormat="1" ht="92.25">
      <c r="A74" s="50" t="s">
        <v>364</v>
      </c>
      <c r="B74" s="51" t="s">
        <v>85</v>
      </c>
      <c r="C74" s="50" t="s">
        <v>363</v>
      </c>
      <c r="D74" s="55">
        <v>12700</v>
      </c>
      <c r="E74" s="54" t="s">
        <v>73</v>
      </c>
      <c r="F74" s="54">
        <v>12700</v>
      </c>
      <c r="G74" s="48"/>
    </row>
    <row r="75" spans="1:7" s="49" customFormat="1" ht="39">
      <c r="A75" s="50" t="s">
        <v>289</v>
      </c>
      <c r="B75" s="51" t="s">
        <v>85</v>
      </c>
      <c r="C75" s="50" t="s">
        <v>362</v>
      </c>
      <c r="D75" s="55">
        <v>12700</v>
      </c>
      <c r="E75" s="54" t="s">
        <v>73</v>
      </c>
      <c r="F75" s="54">
        <v>12700</v>
      </c>
      <c r="G75" s="48"/>
    </row>
    <row r="76" spans="1:7" s="49" customFormat="1" ht="39">
      <c r="A76" s="50" t="s">
        <v>90</v>
      </c>
      <c r="B76" s="51" t="s">
        <v>85</v>
      </c>
      <c r="C76" s="50" t="s">
        <v>232</v>
      </c>
      <c r="D76" s="55">
        <v>12700</v>
      </c>
      <c r="E76" s="54" t="s">
        <v>73</v>
      </c>
      <c r="F76" s="54">
        <v>12700</v>
      </c>
      <c r="G76" s="48"/>
    </row>
    <row r="77" spans="1:7" s="49" customFormat="1" ht="12.75">
      <c r="A77" s="50" t="s">
        <v>295</v>
      </c>
      <c r="B77" s="51" t="s">
        <v>85</v>
      </c>
      <c r="C77" s="50" t="s">
        <v>302</v>
      </c>
      <c r="D77" s="55">
        <v>104600</v>
      </c>
      <c r="E77" s="54">
        <v>26100</v>
      </c>
      <c r="F77" s="54">
        <f aca="true" t="shared" si="5" ref="F77:F85">D77-E77</f>
        <v>78500</v>
      </c>
      <c r="G77" s="48"/>
    </row>
    <row r="78" spans="1:7" s="49" customFormat="1" ht="12.75">
      <c r="A78" s="50" t="s">
        <v>33</v>
      </c>
      <c r="B78" s="51" t="s">
        <v>85</v>
      </c>
      <c r="C78" s="50" t="s">
        <v>231</v>
      </c>
      <c r="D78" s="55">
        <v>104600</v>
      </c>
      <c r="E78" s="54">
        <v>26100</v>
      </c>
      <c r="F78" s="54">
        <f t="shared" si="5"/>
        <v>78500</v>
      </c>
      <c r="G78" s="48"/>
    </row>
    <row r="79" spans="1:7" s="49" customFormat="1" ht="21" customHeight="1">
      <c r="A79" s="50" t="s">
        <v>99</v>
      </c>
      <c r="B79" s="51" t="s">
        <v>85</v>
      </c>
      <c r="C79" s="50" t="s">
        <v>262</v>
      </c>
      <c r="D79" s="55">
        <v>8382100</v>
      </c>
      <c r="E79" s="54">
        <v>427758.18</v>
      </c>
      <c r="F79" s="54">
        <f t="shared" si="5"/>
        <v>7954341.82</v>
      </c>
      <c r="G79" s="48"/>
    </row>
    <row r="80" spans="1:7" s="49" customFormat="1" ht="17.25" customHeight="1">
      <c r="A80" s="50" t="s">
        <v>100</v>
      </c>
      <c r="B80" s="51" t="s">
        <v>85</v>
      </c>
      <c r="C80" s="50" t="s">
        <v>263</v>
      </c>
      <c r="D80" s="55">
        <v>8382100</v>
      </c>
      <c r="E80" s="54">
        <v>427758.18</v>
      </c>
      <c r="F80" s="54">
        <f t="shared" si="5"/>
        <v>7954341.82</v>
      </c>
      <c r="G80" s="48"/>
    </row>
    <row r="81" spans="1:7" s="49" customFormat="1" ht="33.75" customHeight="1">
      <c r="A81" s="50" t="s">
        <v>366</v>
      </c>
      <c r="B81" s="51" t="s">
        <v>85</v>
      </c>
      <c r="C81" s="50" t="s">
        <v>367</v>
      </c>
      <c r="D81" s="55">
        <v>8382100</v>
      </c>
      <c r="E81" s="54">
        <v>329054.18</v>
      </c>
      <c r="F81" s="54">
        <f t="shared" si="5"/>
        <v>8053045.82</v>
      </c>
      <c r="G81" s="48"/>
    </row>
    <row r="82" spans="1:7" s="49" customFormat="1" ht="108.75" customHeight="1">
      <c r="A82" s="50" t="s">
        <v>369</v>
      </c>
      <c r="B82" s="51" t="s">
        <v>85</v>
      </c>
      <c r="C82" s="50" t="s">
        <v>368</v>
      </c>
      <c r="D82" s="55">
        <v>1920200</v>
      </c>
      <c r="E82" s="54">
        <v>329054.18</v>
      </c>
      <c r="F82" s="54">
        <f t="shared" si="5"/>
        <v>1591145.82</v>
      </c>
      <c r="G82" s="48"/>
    </row>
    <row r="83" spans="1:7" s="49" customFormat="1" ht="30" customHeight="1">
      <c r="A83" s="50" t="s">
        <v>287</v>
      </c>
      <c r="B83" s="51" t="s">
        <v>85</v>
      </c>
      <c r="C83" s="50" t="s">
        <v>303</v>
      </c>
      <c r="D83" s="55">
        <v>1920200</v>
      </c>
      <c r="E83" s="54">
        <v>329054.18</v>
      </c>
      <c r="F83" s="54">
        <f t="shared" si="5"/>
        <v>1591145.82</v>
      </c>
      <c r="G83" s="48"/>
    </row>
    <row r="84" spans="1:7" s="49" customFormat="1" ht="42" customHeight="1">
      <c r="A84" s="50" t="s">
        <v>289</v>
      </c>
      <c r="B84" s="51" t="s">
        <v>85</v>
      </c>
      <c r="C84" s="50" t="s">
        <v>304</v>
      </c>
      <c r="D84" s="55">
        <v>1920200</v>
      </c>
      <c r="E84" s="54">
        <v>329054.18</v>
      </c>
      <c r="F84" s="54">
        <f t="shared" si="5"/>
        <v>1591145.82</v>
      </c>
      <c r="G84" s="48"/>
    </row>
    <row r="85" spans="1:7" s="49" customFormat="1" ht="39">
      <c r="A85" s="50" t="s">
        <v>90</v>
      </c>
      <c r="B85" s="51" t="s">
        <v>85</v>
      </c>
      <c r="C85" s="50" t="s">
        <v>233</v>
      </c>
      <c r="D85" s="55">
        <v>1920200</v>
      </c>
      <c r="E85" s="54">
        <v>329054.18</v>
      </c>
      <c r="F85" s="54">
        <f t="shared" si="5"/>
        <v>1591145.82</v>
      </c>
      <c r="G85" s="48"/>
    </row>
    <row r="86" spans="1:7" s="49" customFormat="1" ht="99" customHeight="1">
      <c r="A86" s="50" t="s">
        <v>371</v>
      </c>
      <c r="B86" s="51" t="s">
        <v>85</v>
      </c>
      <c r="C86" s="58" t="s">
        <v>370</v>
      </c>
      <c r="D86" s="55">
        <v>4540400</v>
      </c>
      <c r="E86" s="54" t="s">
        <v>73</v>
      </c>
      <c r="F86" s="54">
        <v>4540400</v>
      </c>
      <c r="G86" s="48"/>
    </row>
    <row r="87" spans="1:7" s="49" customFormat="1" ht="26.25">
      <c r="A87" s="50" t="s">
        <v>305</v>
      </c>
      <c r="B87" s="51" t="s">
        <v>85</v>
      </c>
      <c r="C87" s="58" t="s">
        <v>307</v>
      </c>
      <c r="D87" s="55">
        <v>4540400</v>
      </c>
      <c r="E87" s="54" t="s">
        <v>73</v>
      </c>
      <c r="F87" s="54">
        <v>4540400</v>
      </c>
      <c r="G87" s="48"/>
    </row>
    <row r="88" spans="1:7" s="49" customFormat="1" ht="12.75">
      <c r="A88" s="50" t="s">
        <v>306</v>
      </c>
      <c r="B88" s="51" t="s">
        <v>85</v>
      </c>
      <c r="C88" s="58" t="s">
        <v>308</v>
      </c>
      <c r="D88" s="55">
        <v>4540400</v>
      </c>
      <c r="E88" s="54" t="s">
        <v>73</v>
      </c>
      <c r="F88" s="54">
        <v>4540400</v>
      </c>
      <c r="G88" s="48"/>
    </row>
    <row r="89" spans="1:7" s="49" customFormat="1" ht="31.5" customHeight="1">
      <c r="A89" s="50" t="s">
        <v>309</v>
      </c>
      <c r="B89" s="51" t="s">
        <v>85</v>
      </c>
      <c r="C89" s="58" t="s">
        <v>234</v>
      </c>
      <c r="D89" s="55">
        <v>4540400</v>
      </c>
      <c r="E89" s="54" t="s">
        <v>73</v>
      </c>
      <c r="F89" s="54">
        <v>4540400</v>
      </c>
      <c r="G89" s="48"/>
    </row>
    <row r="90" spans="1:7" s="49" customFormat="1" ht="105.75" customHeight="1">
      <c r="A90" s="50" t="s">
        <v>372</v>
      </c>
      <c r="B90" s="51">
        <v>200</v>
      </c>
      <c r="C90" s="50" t="s">
        <v>373</v>
      </c>
      <c r="D90" s="55">
        <v>368200</v>
      </c>
      <c r="E90" s="54" t="s">
        <v>73</v>
      </c>
      <c r="F90" s="54">
        <v>368200</v>
      </c>
      <c r="G90" s="48"/>
    </row>
    <row r="91" spans="1:7" s="49" customFormat="1" ht="22.5" customHeight="1">
      <c r="A91" s="50" t="s">
        <v>306</v>
      </c>
      <c r="B91" s="51">
        <v>200</v>
      </c>
      <c r="C91" s="50" t="s">
        <v>374</v>
      </c>
      <c r="D91" s="55">
        <v>368200</v>
      </c>
      <c r="E91" s="54" t="s">
        <v>73</v>
      </c>
      <c r="F91" s="54">
        <v>368200</v>
      </c>
      <c r="G91" s="48"/>
    </row>
    <row r="92" spans="1:7" s="49" customFormat="1" ht="33" customHeight="1">
      <c r="A92" s="50" t="s">
        <v>309</v>
      </c>
      <c r="B92" s="51" t="s">
        <v>85</v>
      </c>
      <c r="C92" s="50" t="s">
        <v>235</v>
      </c>
      <c r="D92" s="55">
        <v>368200</v>
      </c>
      <c r="E92" s="54" t="s">
        <v>73</v>
      </c>
      <c r="F92" s="54">
        <v>368200</v>
      </c>
      <c r="G92" s="48"/>
    </row>
    <row r="93" spans="1:7" s="49" customFormat="1" ht="90" customHeight="1">
      <c r="A93" s="50" t="s">
        <v>377</v>
      </c>
      <c r="B93" s="51" t="s">
        <v>85</v>
      </c>
      <c r="C93" s="58" t="s">
        <v>376</v>
      </c>
      <c r="D93" s="55">
        <v>1344300</v>
      </c>
      <c r="E93" s="54" t="s">
        <v>73</v>
      </c>
      <c r="F93" s="54">
        <v>1344300</v>
      </c>
      <c r="G93" s="48"/>
    </row>
    <row r="94" spans="1:7" s="49" customFormat="1" ht="33" customHeight="1">
      <c r="A94" s="50" t="s">
        <v>289</v>
      </c>
      <c r="B94" s="51" t="s">
        <v>85</v>
      </c>
      <c r="C94" s="58" t="s">
        <v>375</v>
      </c>
      <c r="D94" s="55">
        <v>1344300</v>
      </c>
      <c r="E94" s="54" t="s">
        <v>73</v>
      </c>
      <c r="F94" s="54">
        <v>1344300</v>
      </c>
      <c r="G94" s="48"/>
    </row>
    <row r="95" spans="1:7" s="49" customFormat="1" ht="33" customHeight="1">
      <c r="A95" s="50" t="s">
        <v>90</v>
      </c>
      <c r="B95" s="51" t="s">
        <v>85</v>
      </c>
      <c r="C95" s="58" t="s">
        <v>237</v>
      </c>
      <c r="D95" s="55">
        <v>1344300</v>
      </c>
      <c r="E95" s="54" t="s">
        <v>73</v>
      </c>
      <c r="F95" s="54">
        <v>1344300</v>
      </c>
      <c r="G95" s="48"/>
    </row>
    <row r="96" spans="1:7" s="49" customFormat="1" ht="66" customHeight="1">
      <c r="A96" s="50" t="s">
        <v>380</v>
      </c>
      <c r="B96" s="51" t="s">
        <v>85</v>
      </c>
      <c r="C96" s="50" t="s">
        <v>379</v>
      </c>
      <c r="D96" s="55">
        <v>109000</v>
      </c>
      <c r="E96" s="54" t="s">
        <v>73</v>
      </c>
      <c r="F96" s="54">
        <v>109000</v>
      </c>
      <c r="G96" s="48"/>
    </row>
    <row r="97" spans="1:7" s="49" customFormat="1" ht="45" customHeight="1">
      <c r="A97" s="50" t="s">
        <v>289</v>
      </c>
      <c r="B97" s="51" t="s">
        <v>85</v>
      </c>
      <c r="C97" s="50" t="s">
        <v>378</v>
      </c>
      <c r="D97" s="55">
        <v>109000</v>
      </c>
      <c r="E97" s="54" t="s">
        <v>73</v>
      </c>
      <c r="F97" s="54">
        <v>109000</v>
      </c>
      <c r="G97" s="48"/>
    </row>
    <row r="98" spans="1:7" s="49" customFormat="1" ht="39">
      <c r="A98" s="50" t="s">
        <v>90</v>
      </c>
      <c r="B98" s="51" t="s">
        <v>85</v>
      </c>
      <c r="C98" s="50" t="s">
        <v>236</v>
      </c>
      <c r="D98" s="55">
        <v>109000</v>
      </c>
      <c r="E98" s="54" t="s">
        <v>73</v>
      </c>
      <c r="F98" s="54">
        <v>109000</v>
      </c>
      <c r="G98" s="48"/>
    </row>
    <row r="99" spans="1:7" s="49" customFormat="1" ht="39">
      <c r="A99" s="50" t="s">
        <v>384</v>
      </c>
      <c r="B99" s="51" t="s">
        <v>85</v>
      </c>
      <c r="C99" s="50" t="s">
        <v>385</v>
      </c>
      <c r="D99" s="55">
        <v>100000</v>
      </c>
      <c r="E99" s="54">
        <v>98704</v>
      </c>
      <c r="F99" s="54">
        <f>D99-E99</f>
        <v>1296</v>
      </c>
      <c r="G99" s="48"/>
    </row>
    <row r="100" spans="1:7" s="49" customFormat="1" ht="72" customHeight="1">
      <c r="A100" s="50" t="s">
        <v>383</v>
      </c>
      <c r="B100" s="51" t="s">
        <v>85</v>
      </c>
      <c r="C100" s="50" t="s">
        <v>382</v>
      </c>
      <c r="D100" s="55">
        <v>100000</v>
      </c>
      <c r="E100" s="54">
        <v>98704</v>
      </c>
      <c r="F100" s="54">
        <f>D100-E100</f>
        <v>1296</v>
      </c>
      <c r="G100" s="48"/>
    </row>
    <row r="101" spans="1:7" s="49" customFormat="1" ht="42" customHeight="1">
      <c r="A101" s="50" t="s">
        <v>289</v>
      </c>
      <c r="B101" s="51" t="s">
        <v>85</v>
      </c>
      <c r="C101" s="50" t="s">
        <v>381</v>
      </c>
      <c r="D101" s="55">
        <v>100000</v>
      </c>
      <c r="E101" s="54">
        <v>98704</v>
      </c>
      <c r="F101" s="54">
        <f>D101-E101</f>
        <v>1296</v>
      </c>
      <c r="G101" s="48"/>
    </row>
    <row r="102" spans="1:7" s="49" customFormat="1" ht="39">
      <c r="A102" s="50" t="s">
        <v>90</v>
      </c>
      <c r="B102" s="51" t="s">
        <v>85</v>
      </c>
      <c r="C102" s="50" t="s">
        <v>238</v>
      </c>
      <c r="D102" s="55">
        <v>100000</v>
      </c>
      <c r="E102" s="54">
        <v>98704</v>
      </c>
      <c r="F102" s="54">
        <f>D102-E102</f>
        <v>1296</v>
      </c>
      <c r="G102" s="48"/>
    </row>
    <row r="103" spans="1:7" s="49" customFormat="1" ht="18.75" customHeight="1">
      <c r="A103" s="50" t="s">
        <v>101</v>
      </c>
      <c r="B103" s="51" t="s">
        <v>85</v>
      </c>
      <c r="C103" s="50" t="s">
        <v>264</v>
      </c>
      <c r="D103" s="55">
        <v>9029900</v>
      </c>
      <c r="E103" s="54">
        <v>476891.43</v>
      </c>
      <c r="F103" s="54">
        <f>D103-E103</f>
        <v>8553008.57</v>
      </c>
      <c r="G103" s="48"/>
    </row>
    <row r="104" spans="1:7" s="49" customFormat="1" ht="17.25" customHeight="1">
      <c r="A104" s="50" t="s">
        <v>102</v>
      </c>
      <c r="B104" s="51" t="s">
        <v>85</v>
      </c>
      <c r="C104" s="50" t="s">
        <v>265</v>
      </c>
      <c r="D104" s="55">
        <v>5968600</v>
      </c>
      <c r="E104" s="54" t="s">
        <v>73</v>
      </c>
      <c r="F104" s="54">
        <f aca="true" t="shared" si="6" ref="F104:F112">D104</f>
        <v>5968600</v>
      </c>
      <c r="G104" s="48"/>
    </row>
    <row r="105" spans="1:7" s="49" customFormat="1" ht="17.25" customHeight="1">
      <c r="A105" s="50" t="s">
        <v>387</v>
      </c>
      <c r="B105" s="51" t="s">
        <v>85</v>
      </c>
      <c r="C105" s="50" t="s">
        <v>386</v>
      </c>
      <c r="D105" s="55">
        <v>5968600</v>
      </c>
      <c r="E105" s="54" t="s">
        <v>73</v>
      </c>
      <c r="F105" s="54">
        <f t="shared" si="6"/>
        <v>5968600</v>
      </c>
      <c r="G105" s="48"/>
    </row>
    <row r="106" spans="1:7" s="49" customFormat="1" ht="106.5" customHeight="1">
      <c r="A106" s="50" t="s">
        <v>389</v>
      </c>
      <c r="B106" s="51" t="s">
        <v>85</v>
      </c>
      <c r="C106" s="50" t="s">
        <v>388</v>
      </c>
      <c r="D106" s="55">
        <f>D107</f>
        <v>5521000</v>
      </c>
      <c r="E106" s="54" t="s">
        <v>73</v>
      </c>
      <c r="F106" s="54">
        <f t="shared" si="6"/>
        <v>5521000</v>
      </c>
      <c r="G106" s="48"/>
    </row>
    <row r="107" spans="1:7" s="49" customFormat="1" ht="30" customHeight="1">
      <c r="A107" s="50" t="s">
        <v>305</v>
      </c>
      <c r="B107" s="51" t="s">
        <v>85</v>
      </c>
      <c r="C107" s="50" t="s">
        <v>310</v>
      </c>
      <c r="D107" s="55">
        <f>D108</f>
        <v>5521000</v>
      </c>
      <c r="E107" s="54" t="s">
        <v>73</v>
      </c>
      <c r="F107" s="54">
        <f t="shared" si="6"/>
        <v>5521000</v>
      </c>
      <c r="G107" s="48"/>
    </row>
    <row r="108" spans="1:7" s="49" customFormat="1" ht="17.25" customHeight="1">
      <c r="A108" s="50" t="s">
        <v>306</v>
      </c>
      <c r="B108" s="51" t="s">
        <v>85</v>
      </c>
      <c r="C108" s="50" t="s">
        <v>311</v>
      </c>
      <c r="D108" s="55">
        <f>D109</f>
        <v>5521000</v>
      </c>
      <c r="E108" s="54" t="s">
        <v>73</v>
      </c>
      <c r="F108" s="54">
        <f t="shared" si="6"/>
        <v>5521000</v>
      </c>
      <c r="G108" s="48"/>
    </row>
    <row r="109" spans="1:7" s="49" customFormat="1" ht="17.25" customHeight="1">
      <c r="A109" s="50" t="s">
        <v>241</v>
      </c>
      <c r="B109" s="51" t="s">
        <v>85</v>
      </c>
      <c r="C109" s="50" t="s">
        <v>239</v>
      </c>
      <c r="D109" s="55">
        <v>5521000</v>
      </c>
      <c r="E109" s="54" t="s">
        <v>73</v>
      </c>
      <c r="F109" s="54">
        <f t="shared" si="6"/>
        <v>5521000</v>
      </c>
      <c r="G109" s="48"/>
    </row>
    <row r="110" spans="1:7" s="49" customFormat="1" ht="93" customHeight="1">
      <c r="A110" s="50" t="s">
        <v>392</v>
      </c>
      <c r="B110" s="51" t="s">
        <v>85</v>
      </c>
      <c r="C110" s="50" t="s">
        <v>391</v>
      </c>
      <c r="D110" s="55">
        <v>447600</v>
      </c>
      <c r="E110" s="54" t="s">
        <v>73</v>
      </c>
      <c r="F110" s="54">
        <f t="shared" si="6"/>
        <v>447600</v>
      </c>
      <c r="G110" s="48"/>
    </row>
    <row r="111" spans="1:7" s="49" customFormat="1" ht="12.75">
      <c r="A111" s="50" t="s">
        <v>306</v>
      </c>
      <c r="B111" s="51" t="s">
        <v>85</v>
      </c>
      <c r="C111" s="50" t="s">
        <v>390</v>
      </c>
      <c r="D111" s="55">
        <v>447600</v>
      </c>
      <c r="E111" s="54" t="s">
        <v>73</v>
      </c>
      <c r="F111" s="54">
        <f t="shared" si="6"/>
        <v>447600</v>
      </c>
      <c r="G111" s="48"/>
    </row>
    <row r="112" spans="1:7" s="49" customFormat="1" ht="39">
      <c r="A112" s="50" t="s">
        <v>241</v>
      </c>
      <c r="B112" s="51" t="s">
        <v>85</v>
      </c>
      <c r="C112" s="50" t="s">
        <v>240</v>
      </c>
      <c r="D112" s="55">
        <v>447600</v>
      </c>
      <c r="E112" s="54" t="s">
        <v>73</v>
      </c>
      <c r="F112" s="54">
        <f t="shared" si="6"/>
        <v>447600</v>
      </c>
      <c r="G112" s="48"/>
    </row>
    <row r="113" spans="1:7" s="49" customFormat="1" ht="12.75">
      <c r="A113" s="50" t="s">
        <v>103</v>
      </c>
      <c r="B113" s="51" t="s">
        <v>85</v>
      </c>
      <c r="C113" s="59" t="s">
        <v>267</v>
      </c>
      <c r="D113" s="55">
        <v>450000</v>
      </c>
      <c r="E113" s="54">
        <v>5421</v>
      </c>
      <c r="F113" s="54">
        <f aca="true" t="shared" si="7" ref="F113:F124">D113-E113</f>
        <v>444579</v>
      </c>
      <c r="G113" s="48"/>
    </row>
    <row r="114" spans="1:7" s="49" customFormat="1" ht="26.25">
      <c r="A114" s="50" t="s">
        <v>387</v>
      </c>
      <c r="B114" s="51" t="s">
        <v>85</v>
      </c>
      <c r="C114" s="59" t="s">
        <v>393</v>
      </c>
      <c r="D114" s="55">
        <v>450000</v>
      </c>
      <c r="E114" s="54">
        <v>5421</v>
      </c>
      <c r="F114" s="54">
        <f t="shared" si="7"/>
        <v>444579</v>
      </c>
      <c r="G114" s="48"/>
    </row>
    <row r="115" spans="1:7" s="49" customFormat="1" ht="105">
      <c r="A115" s="50" t="s">
        <v>389</v>
      </c>
      <c r="B115" s="51" t="s">
        <v>85</v>
      </c>
      <c r="C115" s="50" t="s">
        <v>394</v>
      </c>
      <c r="D115" s="55">
        <v>450000</v>
      </c>
      <c r="E115" s="54">
        <v>5421</v>
      </c>
      <c r="F115" s="54">
        <f t="shared" si="7"/>
        <v>444579</v>
      </c>
      <c r="G115" s="48"/>
    </row>
    <row r="116" spans="1:7" s="49" customFormat="1" ht="26.25">
      <c r="A116" s="50" t="s">
        <v>287</v>
      </c>
      <c r="B116" s="51" t="s">
        <v>85</v>
      </c>
      <c r="C116" s="50" t="s">
        <v>312</v>
      </c>
      <c r="D116" s="55">
        <v>450000</v>
      </c>
      <c r="E116" s="54">
        <v>5421</v>
      </c>
      <c r="F116" s="54">
        <f t="shared" si="7"/>
        <v>444579</v>
      </c>
      <c r="G116" s="48"/>
    </row>
    <row r="117" spans="1:7" s="49" customFormat="1" ht="39">
      <c r="A117" s="50" t="s">
        <v>289</v>
      </c>
      <c r="B117" s="51" t="s">
        <v>85</v>
      </c>
      <c r="C117" s="50" t="s">
        <v>313</v>
      </c>
      <c r="D117" s="55">
        <v>450000</v>
      </c>
      <c r="E117" s="54">
        <v>5421</v>
      </c>
      <c r="F117" s="54">
        <f t="shared" si="7"/>
        <v>444579</v>
      </c>
      <c r="G117" s="48"/>
    </row>
    <row r="118" spans="1:7" s="49" customFormat="1" ht="39">
      <c r="A118" s="50" t="s">
        <v>90</v>
      </c>
      <c r="B118" s="51" t="s">
        <v>85</v>
      </c>
      <c r="C118" s="50" t="s">
        <v>242</v>
      </c>
      <c r="D118" s="55">
        <v>450000</v>
      </c>
      <c r="E118" s="54">
        <v>5421</v>
      </c>
      <c r="F118" s="54">
        <f t="shared" si="7"/>
        <v>444579</v>
      </c>
      <c r="G118" s="48"/>
    </row>
    <row r="119" spans="1:7" s="49" customFormat="1" ht="19.5" customHeight="1">
      <c r="A119" s="50" t="s">
        <v>104</v>
      </c>
      <c r="B119" s="51" t="s">
        <v>85</v>
      </c>
      <c r="C119" s="50" t="s">
        <v>266</v>
      </c>
      <c r="D119" s="55">
        <v>2611300</v>
      </c>
      <c r="E119" s="54">
        <v>471470.43</v>
      </c>
      <c r="F119" s="54">
        <f t="shared" si="7"/>
        <v>2139829.57</v>
      </c>
      <c r="G119" s="48"/>
    </row>
    <row r="120" spans="1:7" s="49" customFormat="1" ht="32.25" customHeight="1">
      <c r="A120" s="50" t="s">
        <v>396</v>
      </c>
      <c r="B120" s="51" t="s">
        <v>85</v>
      </c>
      <c r="C120" s="50" t="s">
        <v>395</v>
      </c>
      <c r="D120" s="55">
        <v>2611300</v>
      </c>
      <c r="E120" s="54">
        <v>471470.43</v>
      </c>
      <c r="F120" s="54">
        <f t="shared" si="7"/>
        <v>2139829.57</v>
      </c>
      <c r="G120" s="48"/>
    </row>
    <row r="121" spans="1:7" s="49" customFormat="1" ht="107.25" customHeight="1">
      <c r="A121" s="50" t="s">
        <v>398</v>
      </c>
      <c r="B121" s="51" t="s">
        <v>85</v>
      </c>
      <c r="C121" s="50" t="s">
        <v>397</v>
      </c>
      <c r="D121" s="55">
        <v>2087100</v>
      </c>
      <c r="E121" s="54">
        <v>361900.75</v>
      </c>
      <c r="F121" s="54">
        <f t="shared" si="7"/>
        <v>1725199.25</v>
      </c>
      <c r="G121" s="48"/>
    </row>
    <row r="122" spans="1:7" s="49" customFormat="1" ht="27.75" customHeight="1">
      <c r="A122" s="50" t="s">
        <v>287</v>
      </c>
      <c r="B122" s="51" t="s">
        <v>85</v>
      </c>
      <c r="C122" s="50" t="s">
        <v>314</v>
      </c>
      <c r="D122" s="55">
        <v>2087100</v>
      </c>
      <c r="E122" s="54">
        <v>361900.75</v>
      </c>
      <c r="F122" s="54">
        <f t="shared" si="7"/>
        <v>1725199.25</v>
      </c>
      <c r="G122" s="48"/>
    </row>
    <row r="123" spans="1:7" s="49" customFormat="1" ht="26.25" customHeight="1">
      <c r="A123" s="50" t="s">
        <v>289</v>
      </c>
      <c r="B123" s="51" t="s">
        <v>85</v>
      </c>
      <c r="C123" s="50" t="s">
        <v>315</v>
      </c>
      <c r="D123" s="55">
        <v>2087100</v>
      </c>
      <c r="E123" s="54">
        <v>361900.75</v>
      </c>
      <c r="F123" s="54">
        <f t="shared" si="7"/>
        <v>1725199.25</v>
      </c>
      <c r="G123" s="48"/>
    </row>
    <row r="124" spans="1:7" s="49" customFormat="1" ht="39">
      <c r="A124" s="50" t="s">
        <v>90</v>
      </c>
      <c r="B124" s="51" t="s">
        <v>85</v>
      </c>
      <c r="C124" s="50" t="s">
        <v>243</v>
      </c>
      <c r="D124" s="55">
        <v>2087100</v>
      </c>
      <c r="E124" s="54">
        <v>361900.75</v>
      </c>
      <c r="F124" s="54">
        <f t="shared" si="7"/>
        <v>1725199.25</v>
      </c>
      <c r="G124" s="48"/>
    </row>
    <row r="125" spans="1:7" s="49" customFormat="1" ht="132">
      <c r="A125" s="50" t="s">
        <v>401</v>
      </c>
      <c r="B125" s="51" t="s">
        <v>85</v>
      </c>
      <c r="C125" s="50" t="s">
        <v>400</v>
      </c>
      <c r="D125" s="55">
        <v>190000</v>
      </c>
      <c r="E125" s="54" t="s">
        <v>73</v>
      </c>
      <c r="F125" s="54">
        <f>D125</f>
        <v>190000</v>
      </c>
      <c r="G125" s="48"/>
    </row>
    <row r="126" spans="1:7" s="49" customFormat="1" ht="39">
      <c r="A126" s="50" t="s">
        <v>289</v>
      </c>
      <c r="B126" s="51" t="s">
        <v>85</v>
      </c>
      <c r="C126" s="50" t="s">
        <v>399</v>
      </c>
      <c r="D126" s="55">
        <v>190000</v>
      </c>
      <c r="E126" s="54" t="s">
        <v>73</v>
      </c>
      <c r="F126" s="54">
        <f>D126</f>
        <v>190000</v>
      </c>
      <c r="G126" s="48"/>
    </row>
    <row r="127" spans="1:7" s="49" customFormat="1" ht="39">
      <c r="A127" s="50" t="s">
        <v>90</v>
      </c>
      <c r="B127" s="51" t="s">
        <v>85</v>
      </c>
      <c r="C127" s="50" t="s">
        <v>244</v>
      </c>
      <c r="D127" s="55">
        <v>190000</v>
      </c>
      <c r="E127" s="54" t="s">
        <v>73</v>
      </c>
      <c r="F127" s="54">
        <v>190000</v>
      </c>
      <c r="G127" s="48"/>
    </row>
    <row r="128" spans="1:7" s="49" customFormat="1" ht="105">
      <c r="A128" s="50" t="s">
        <v>405</v>
      </c>
      <c r="B128" s="51" t="s">
        <v>85</v>
      </c>
      <c r="C128" s="50" t="s">
        <v>404</v>
      </c>
      <c r="D128" s="55">
        <v>334200</v>
      </c>
      <c r="E128" s="54">
        <v>109569.68</v>
      </c>
      <c r="F128" s="54">
        <f>D128-E128</f>
        <v>224630.32</v>
      </c>
      <c r="G128" s="48"/>
    </row>
    <row r="129" spans="1:7" s="49" customFormat="1" ht="36" customHeight="1">
      <c r="A129" s="50" t="s">
        <v>287</v>
      </c>
      <c r="B129" s="51" t="s">
        <v>85</v>
      </c>
      <c r="C129" s="50" t="s">
        <v>403</v>
      </c>
      <c r="D129" s="55">
        <v>334200</v>
      </c>
      <c r="E129" s="54">
        <v>109569.68</v>
      </c>
      <c r="F129" s="54">
        <f>D129-E129</f>
        <v>224630.32</v>
      </c>
      <c r="G129" s="48"/>
    </row>
    <row r="130" spans="1:7" s="49" customFormat="1" ht="39">
      <c r="A130" s="50" t="s">
        <v>289</v>
      </c>
      <c r="B130" s="51" t="s">
        <v>85</v>
      </c>
      <c r="C130" s="50" t="s">
        <v>402</v>
      </c>
      <c r="D130" s="55">
        <v>334200</v>
      </c>
      <c r="E130" s="54">
        <v>109569.68</v>
      </c>
      <c r="F130" s="54">
        <f>D130-E130</f>
        <v>224630.32</v>
      </c>
      <c r="G130" s="48"/>
    </row>
    <row r="131" spans="1:7" s="49" customFormat="1" ht="39">
      <c r="A131" s="50" t="s">
        <v>90</v>
      </c>
      <c r="B131" s="51" t="s">
        <v>85</v>
      </c>
      <c r="C131" s="50" t="s">
        <v>245</v>
      </c>
      <c r="D131" s="55">
        <v>334200</v>
      </c>
      <c r="E131" s="54">
        <v>109569.68</v>
      </c>
      <c r="F131" s="54">
        <f>D131-E131</f>
        <v>224630.32</v>
      </c>
      <c r="G131" s="48"/>
    </row>
    <row r="132" spans="1:7" s="49" customFormat="1" ht="18" customHeight="1">
      <c r="A132" s="50" t="s">
        <v>105</v>
      </c>
      <c r="B132" s="51" t="s">
        <v>85</v>
      </c>
      <c r="C132" s="50" t="s">
        <v>268</v>
      </c>
      <c r="D132" s="55">
        <v>5458800</v>
      </c>
      <c r="E132" s="54">
        <v>797120.4</v>
      </c>
      <c r="F132" s="54">
        <f aca="true" t="shared" si="8" ref="F132:F153">D132-E132</f>
        <v>4661679.6</v>
      </c>
      <c r="G132" s="48"/>
    </row>
    <row r="133" spans="1:7" s="49" customFormat="1" ht="17.25" customHeight="1">
      <c r="A133" s="50" t="s">
        <v>106</v>
      </c>
      <c r="B133" s="51" t="s">
        <v>85</v>
      </c>
      <c r="C133" s="50" t="s">
        <v>269</v>
      </c>
      <c r="D133" s="55">
        <v>5458800</v>
      </c>
      <c r="E133" s="54">
        <v>797120.4</v>
      </c>
      <c r="F133" s="54">
        <f t="shared" si="8"/>
        <v>4661679.6</v>
      </c>
      <c r="G133" s="48"/>
    </row>
    <row r="134" spans="1:7" s="49" customFormat="1" ht="17.25" customHeight="1">
      <c r="A134" s="50" t="s">
        <v>408</v>
      </c>
      <c r="B134" s="51"/>
      <c r="C134" s="50" t="s">
        <v>407</v>
      </c>
      <c r="D134" s="55">
        <v>1025500</v>
      </c>
      <c r="E134" s="54">
        <v>191316.44</v>
      </c>
      <c r="F134" s="54">
        <f t="shared" si="8"/>
        <v>834183.56</v>
      </c>
      <c r="G134" s="48"/>
    </row>
    <row r="135" spans="1:7" s="49" customFormat="1" ht="71.25" customHeight="1">
      <c r="A135" s="50" t="s">
        <v>409</v>
      </c>
      <c r="B135" s="51" t="s">
        <v>85</v>
      </c>
      <c r="C135" s="50" t="s">
        <v>406</v>
      </c>
      <c r="D135" s="55">
        <v>1025500</v>
      </c>
      <c r="E135" s="54">
        <v>191316.44</v>
      </c>
      <c r="F135" s="54">
        <f>D135-E135</f>
        <v>834183.56</v>
      </c>
      <c r="G135" s="48"/>
    </row>
    <row r="136" spans="1:7" s="49" customFormat="1" ht="28.5" customHeight="1">
      <c r="A136" s="50" t="s">
        <v>316</v>
      </c>
      <c r="B136" s="51" t="s">
        <v>85</v>
      </c>
      <c r="C136" s="50" t="s">
        <v>318</v>
      </c>
      <c r="D136" s="55">
        <v>1025500</v>
      </c>
      <c r="E136" s="54">
        <v>191316.44</v>
      </c>
      <c r="F136" s="54">
        <f>D136-E136</f>
        <v>834183.56</v>
      </c>
      <c r="G136" s="48"/>
    </row>
    <row r="137" spans="1:7" s="49" customFormat="1" ht="17.25" customHeight="1">
      <c r="A137" s="50" t="s">
        <v>317</v>
      </c>
      <c r="B137" s="51" t="s">
        <v>85</v>
      </c>
      <c r="C137" s="50" t="s">
        <v>319</v>
      </c>
      <c r="D137" s="55">
        <v>1025500</v>
      </c>
      <c r="E137" s="54">
        <v>191316.44</v>
      </c>
      <c r="F137" s="54">
        <f>D137-E137</f>
        <v>834183.56</v>
      </c>
      <c r="G137" s="48"/>
    </row>
    <row r="138" spans="1:7" s="49" customFormat="1" ht="52.5">
      <c r="A138" s="50" t="s">
        <v>107</v>
      </c>
      <c r="B138" s="51" t="s">
        <v>85</v>
      </c>
      <c r="C138" s="50" t="s">
        <v>246</v>
      </c>
      <c r="D138" s="55">
        <v>1025500</v>
      </c>
      <c r="E138" s="54">
        <v>106554.81</v>
      </c>
      <c r="F138" s="54">
        <f t="shared" si="8"/>
        <v>918945.19</v>
      </c>
      <c r="G138" s="48"/>
    </row>
    <row r="139" spans="1:7" s="49" customFormat="1" ht="12.75">
      <c r="A139" s="50" t="s">
        <v>414</v>
      </c>
      <c r="B139" s="51" t="s">
        <v>85</v>
      </c>
      <c r="C139" s="50" t="s">
        <v>413</v>
      </c>
      <c r="D139" s="55">
        <v>4433300</v>
      </c>
      <c r="E139" s="54">
        <v>605803.96</v>
      </c>
      <c r="F139" s="54">
        <f t="shared" si="8"/>
        <v>3827496.04</v>
      </c>
      <c r="G139" s="48"/>
    </row>
    <row r="140" spans="1:7" s="49" customFormat="1" ht="66">
      <c r="A140" s="50" t="s">
        <v>412</v>
      </c>
      <c r="B140" s="51" t="s">
        <v>85</v>
      </c>
      <c r="C140" s="50" t="s">
        <v>411</v>
      </c>
      <c r="D140" s="55">
        <v>4433300</v>
      </c>
      <c r="E140" s="54">
        <v>605803.96</v>
      </c>
      <c r="F140" s="54">
        <f t="shared" si="8"/>
        <v>3827496.04</v>
      </c>
      <c r="G140" s="48"/>
    </row>
    <row r="141" spans="1:7" s="49" customFormat="1" ht="12.75">
      <c r="A141" s="50" t="s">
        <v>317</v>
      </c>
      <c r="B141" s="51" t="s">
        <v>85</v>
      </c>
      <c r="C141" s="50" t="s">
        <v>410</v>
      </c>
      <c r="D141" s="55">
        <v>4433300</v>
      </c>
      <c r="E141" s="54">
        <v>605803.96</v>
      </c>
      <c r="F141" s="54">
        <f t="shared" si="8"/>
        <v>3827496.04</v>
      </c>
      <c r="G141" s="48"/>
    </row>
    <row r="142" spans="1:7" s="49" customFormat="1" ht="52.5">
      <c r="A142" s="50" t="s">
        <v>107</v>
      </c>
      <c r="B142" s="51" t="s">
        <v>85</v>
      </c>
      <c r="C142" s="50" t="s">
        <v>247</v>
      </c>
      <c r="D142" s="55">
        <v>4433300</v>
      </c>
      <c r="E142" s="54">
        <v>605803.96</v>
      </c>
      <c r="F142" s="54">
        <f t="shared" si="8"/>
        <v>3827496.04</v>
      </c>
      <c r="G142" s="48"/>
    </row>
    <row r="143" spans="1:7" s="49" customFormat="1" ht="19.5" customHeight="1">
      <c r="A143" s="50" t="s">
        <v>108</v>
      </c>
      <c r="B143" s="51" t="s">
        <v>85</v>
      </c>
      <c r="C143" s="50" t="s">
        <v>270</v>
      </c>
      <c r="D143" s="55">
        <v>308800</v>
      </c>
      <c r="E143" s="54">
        <v>61821.09</v>
      </c>
      <c r="F143" s="54">
        <f t="shared" si="8"/>
        <v>246978.91</v>
      </c>
      <c r="G143" s="48"/>
    </row>
    <row r="144" spans="1:7" s="49" customFormat="1" ht="16.5" customHeight="1">
      <c r="A144" s="50" t="s">
        <v>109</v>
      </c>
      <c r="B144" s="51" t="s">
        <v>85</v>
      </c>
      <c r="C144" s="50" t="s">
        <v>250</v>
      </c>
      <c r="D144" s="55">
        <v>308800</v>
      </c>
      <c r="E144" s="54">
        <v>61821.09</v>
      </c>
      <c r="F144" s="54">
        <f t="shared" si="8"/>
        <v>246978.91</v>
      </c>
      <c r="G144" s="48"/>
    </row>
    <row r="145" spans="1:7" s="49" customFormat="1" ht="132" customHeight="1">
      <c r="A145" s="50" t="s">
        <v>416</v>
      </c>
      <c r="B145" s="51" t="s">
        <v>85</v>
      </c>
      <c r="C145" s="50" t="s">
        <v>415</v>
      </c>
      <c r="D145" s="55">
        <v>308800</v>
      </c>
      <c r="E145" s="54">
        <v>61821.09</v>
      </c>
      <c r="F145" s="54">
        <f t="shared" si="8"/>
        <v>246978.91</v>
      </c>
      <c r="G145" s="48"/>
    </row>
    <row r="146" spans="1:7" s="49" customFormat="1" ht="30" customHeight="1">
      <c r="A146" s="50" t="s">
        <v>320</v>
      </c>
      <c r="B146" s="51" t="s">
        <v>85</v>
      </c>
      <c r="C146" s="50" t="s">
        <v>321</v>
      </c>
      <c r="D146" s="55">
        <v>308800</v>
      </c>
      <c r="E146" s="54">
        <v>61821.09</v>
      </c>
      <c r="F146" s="54">
        <f t="shared" si="8"/>
        <v>246978.91</v>
      </c>
      <c r="G146" s="48"/>
    </row>
    <row r="147" spans="1:7" s="49" customFormat="1" ht="16.5" customHeight="1">
      <c r="A147" s="50" t="s">
        <v>110</v>
      </c>
      <c r="B147" s="51" t="s">
        <v>85</v>
      </c>
      <c r="C147" s="50" t="s">
        <v>248</v>
      </c>
      <c r="D147" s="55">
        <v>308800</v>
      </c>
      <c r="E147" s="54">
        <v>61821.09</v>
      </c>
      <c r="F147" s="54">
        <f t="shared" si="8"/>
        <v>246978.91</v>
      </c>
      <c r="G147" s="48"/>
    </row>
    <row r="148" spans="1:7" s="49" customFormat="1" ht="22.5" customHeight="1">
      <c r="A148" s="50" t="s">
        <v>111</v>
      </c>
      <c r="B148" s="51" t="s">
        <v>85</v>
      </c>
      <c r="C148" s="50" t="s">
        <v>271</v>
      </c>
      <c r="D148" s="55">
        <v>57000</v>
      </c>
      <c r="E148" s="54">
        <v>8000</v>
      </c>
      <c r="F148" s="54">
        <f t="shared" si="8"/>
        <v>49000</v>
      </c>
      <c r="G148" s="48"/>
    </row>
    <row r="149" spans="1:7" s="49" customFormat="1" ht="21.75" customHeight="1">
      <c r="A149" s="50" t="s">
        <v>211</v>
      </c>
      <c r="B149" s="51" t="s">
        <v>85</v>
      </c>
      <c r="C149" s="50" t="s">
        <v>272</v>
      </c>
      <c r="D149" s="55">
        <v>57000</v>
      </c>
      <c r="E149" s="54">
        <v>8000</v>
      </c>
      <c r="F149" s="54">
        <f t="shared" si="8"/>
        <v>49000</v>
      </c>
      <c r="G149" s="48"/>
    </row>
    <row r="150" spans="1:7" s="49" customFormat="1" ht="84" customHeight="1">
      <c r="A150" s="50" t="s">
        <v>418</v>
      </c>
      <c r="B150" s="51">
        <v>200</v>
      </c>
      <c r="C150" s="50" t="s">
        <v>417</v>
      </c>
      <c r="D150" s="55">
        <v>37000</v>
      </c>
      <c r="E150" s="54">
        <v>8000</v>
      </c>
      <c r="F150" s="54">
        <f t="shared" si="8"/>
        <v>29000</v>
      </c>
      <c r="G150" s="48"/>
    </row>
    <row r="151" spans="1:7" s="49" customFormat="1" ht="70.5" customHeight="1">
      <c r="A151" s="50" t="s">
        <v>283</v>
      </c>
      <c r="B151" s="51">
        <v>200</v>
      </c>
      <c r="C151" s="50" t="s">
        <v>322</v>
      </c>
      <c r="D151" s="55">
        <v>37000</v>
      </c>
      <c r="E151" s="54">
        <v>8000</v>
      </c>
      <c r="F151" s="54">
        <f t="shared" si="8"/>
        <v>29000</v>
      </c>
      <c r="G151" s="48"/>
    </row>
    <row r="152" spans="1:7" s="49" customFormat="1" ht="28.5" customHeight="1">
      <c r="A152" s="50" t="s">
        <v>282</v>
      </c>
      <c r="B152" s="51">
        <v>200</v>
      </c>
      <c r="C152" s="50" t="s">
        <v>323</v>
      </c>
      <c r="D152" s="55">
        <v>37000</v>
      </c>
      <c r="E152" s="54">
        <v>8000</v>
      </c>
      <c r="F152" s="54">
        <f t="shared" si="8"/>
        <v>29000</v>
      </c>
      <c r="G152" s="48"/>
    </row>
    <row r="153" spans="1:7" s="49" customFormat="1" ht="28.5" customHeight="1">
      <c r="A153" s="50" t="s">
        <v>280</v>
      </c>
      <c r="B153" s="51">
        <v>200</v>
      </c>
      <c r="C153" s="50" t="s">
        <v>279</v>
      </c>
      <c r="D153" s="55">
        <v>37000</v>
      </c>
      <c r="E153" s="54">
        <v>8000</v>
      </c>
      <c r="F153" s="54">
        <f t="shared" si="8"/>
        <v>29000</v>
      </c>
      <c r="G153" s="48"/>
    </row>
    <row r="154" spans="1:7" s="49" customFormat="1" ht="28.5" customHeight="1">
      <c r="A154" s="50" t="s">
        <v>287</v>
      </c>
      <c r="B154" s="51" t="s">
        <v>85</v>
      </c>
      <c r="C154" s="50" t="s">
        <v>324</v>
      </c>
      <c r="D154" s="55">
        <v>20000</v>
      </c>
      <c r="E154" s="54" t="s">
        <v>73</v>
      </c>
      <c r="F154" s="54">
        <v>20000</v>
      </c>
      <c r="G154" s="48"/>
    </row>
    <row r="155" spans="1:7" s="49" customFormat="1" ht="39" customHeight="1">
      <c r="A155" s="50" t="s">
        <v>289</v>
      </c>
      <c r="B155" s="51" t="s">
        <v>85</v>
      </c>
      <c r="C155" s="50" t="s">
        <v>325</v>
      </c>
      <c r="D155" s="55">
        <v>20000</v>
      </c>
      <c r="E155" s="54" t="s">
        <v>73</v>
      </c>
      <c r="F155" s="54">
        <v>20000</v>
      </c>
      <c r="G155" s="48"/>
    </row>
    <row r="156" spans="1:7" s="49" customFormat="1" ht="30" customHeight="1">
      <c r="A156" s="50" t="s">
        <v>90</v>
      </c>
      <c r="B156" s="51" t="s">
        <v>85</v>
      </c>
      <c r="C156" s="50" t="s">
        <v>249</v>
      </c>
      <c r="D156" s="55">
        <v>20000</v>
      </c>
      <c r="E156" s="54" t="s">
        <v>73</v>
      </c>
      <c r="F156" s="54">
        <v>20000</v>
      </c>
      <c r="G156" s="48"/>
    </row>
    <row r="157" spans="1:7" s="49" customFormat="1" ht="26.25">
      <c r="A157" s="63" t="s">
        <v>112</v>
      </c>
      <c r="B157" s="53" t="s">
        <v>113</v>
      </c>
      <c r="C157" s="63" t="s">
        <v>1</v>
      </c>
      <c r="D157" s="60">
        <v>-782300</v>
      </c>
      <c r="E157" s="52">
        <v>2456046.68</v>
      </c>
      <c r="F157" s="53" t="s">
        <v>1</v>
      </c>
      <c r="G157" s="48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DF39"/>
  <sheetViews>
    <sheetView view="pageBreakPreview" zoomScaleSheetLayoutView="100" zoomScalePageLayoutView="0" workbookViewId="0" topLeftCell="A4">
      <selection activeCell="BA41" sqref="BA41"/>
    </sheetView>
  </sheetViews>
  <sheetFormatPr defaultColWidth="0.875" defaultRowHeight="12.75"/>
  <cols>
    <col min="1" max="50" width="0.875" style="16" customWidth="1"/>
    <col min="51" max="51" width="8.50390625" style="16" customWidth="1"/>
    <col min="52" max="90" width="0.875" style="16" customWidth="1"/>
    <col min="91" max="91" width="0.6171875" style="16" customWidth="1"/>
    <col min="92" max="92" width="0.37109375" style="16" hidden="1" customWidth="1"/>
    <col min="93" max="100" width="0.875" style="16" customWidth="1"/>
    <col min="101" max="101" width="0.6171875" style="16" customWidth="1"/>
    <col min="102" max="102" width="0.875" style="16" hidden="1" customWidth="1"/>
    <col min="103" max="16384" width="0.875" style="16" customWidth="1"/>
  </cols>
  <sheetData>
    <row r="1" ht="11.25">
      <c r="DF1" s="17" t="s">
        <v>38</v>
      </c>
    </row>
    <row r="2" spans="1:110" s="18" customFormat="1" ht="25.5" customHeight="1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</row>
    <row r="3" spans="1:110" ht="59.25" customHeight="1">
      <c r="A3" s="94" t="s">
        <v>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5" t="s">
        <v>40</v>
      </c>
      <c r="AD3" s="94"/>
      <c r="AE3" s="94"/>
      <c r="AF3" s="94"/>
      <c r="AG3" s="94"/>
      <c r="AH3" s="94"/>
      <c r="AI3" s="94" t="s">
        <v>41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 t="s">
        <v>42</v>
      </c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 t="s">
        <v>10</v>
      </c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 t="s">
        <v>26</v>
      </c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</row>
    <row r="4" spans="1:110" s="19" customFormat="1" ht="12" customHeight="1" thickBot="1">
      <c r="A4" s="91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85">
        <v>2</v>
      </c>
      <c r="AD4" s="84"/>
      <c r="AE4" s="84"/>
      <c r="AF4" s="84"/>
      <c r="AG4" s="84"/>
      <c r="AH4" s="84"/>
      <c r="AI4" s="84">
        <v>3</v>
      </c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>
        <v>4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>
        <v>5</v>
      </c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>
        <v>6</v>
      </c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</row>
    <row r="5" spans="1:110" ht="22.5" customHeight="1">
      <c r="A5" s="112" t="s">
        <v>23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4"/>
      <c r="AC5" s="86" t="s">
        <v>43</v>
      </c>
      <c r="AD5" s="87"/>
      <c r="AE5" s="87"/>
      <c r="AF5" s="87"/>
      <c r="AG5" s="87"/>
      <c r="AH5" s="87"/>
      <c r="AI5" s="87" t="s">
        <v>44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92">
        <f>AZ15</f>
        <v>782300</v>
      </c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88">
        <f>BW15</f>
        <v>-2456046.6800000006</v>
      </c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90"/>
      <c r="CO5" s="92" t="s">
        <v>73</v>
      </c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</row>
    <row r="6" spans="1:110" ht="12" customHeight="1">
      <c r="A6" s="108" t="s">
        <v>45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10"/>
      <c r="AC6" s="79" t="s">
        <v>46</v>
      </c>
      <c r="AD6" s="79"/>
      <c r="AE6" s="79"/>
      <c r="AF6" s="79"/>
      <c r="AG6" s="79"/>
      <c r="AH6" s="80"/>
      <c r="AI6" s="78" t="s">
        <v>44</v>
      </c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80"/>
      <c r="AZ6" s="72" t="s">
        <v>64</v>
      </c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4"/>
      <c r="BW6" s="72" t="s">
        <v>64</v>
      </c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4"/>
      <c r="CO6" s="72" t="s">
        <v>64</v>
      </c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4"/>
    </row>
    <row r="7" spans="1:110" ht="22.5" customHeight="1">
      <c r="A7" s="105" t="s">
        <v>47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7"/>
      <c r="AC7" s="82"/>
      <c r="AD7" s="82"/>
      <c r="AE7" s="82"/>
      <c r="AF7" s="82"/>
      <c r="AG7" s="82"/>
      <c r="AH7" s="83"/>
      <c r="AI7" s="81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3"/>
      <c r="AZ7" s="75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7"/>
      <c r="BW7" s="75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7"/>
      <c r="CO7" s="75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7"/>
    </row>
    <row r="8" spans="1:110" ht="12" customHeight="1">
      <c r="A8" s="96" t="s">
        <v>48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8"/>
      <c r="AC8" s="78" t="s">
        <v>73</v>
      </c>
      <c r="AD8" s="79"/>
      <c r="AE8" s="79"/>
      <c r="AF8" s="79"/>
      <c r="AG8" s="79"/>
      <c r="AH8" s="80"/>
      <c r="AI8" s="78" t="s">
        <v>73</v>
      </c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80"/>
      <c r="AZ8" s="72" t="s">
        <v>64</v>
      </c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4"/>
      <c r="BW8" s="72" t="s">
        <v>64</v>
      </c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4"/>
      <c r="CO8" s="72" t="s">
        <v>64</v>
      </c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155"/>
    </row>
    <row r="9" spans="1:110" ht="12" customHeight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4"/>
      <c r="AC9" s="99"/>
      <c r="AD9" s="100"/>
      <c r="AE9" s="100"/>
      <c r="AF9" s="100"/>
      <c r="AG9" s="100"/>
      <c r="AH9" s="101"/>
      <c r="AI9" s="81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3"/>
      <c r="AZ9" s="75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7"/>
      <c r="BW9" s="75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7"/>
      <c r="CO9" s="75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156"/>
    </row>
    <row r="10" spans="1:110" ht="12" customHeigh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8"/>
      <c r="AC10" s="81"/>
      <c r="AD10" s="82"/>
      <c r="AE10" s="82"/>
      <c r="AF10" s="82"/>
      <c r="AG10" s="82"/>
      <c r="AH10" s="83"/>
      <c r="AI10" s="78" t="s">
        <v>73</v>
      </c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80"/>
      <c r="AZ10" s="72" t="s">
        <v>64</v>
      </c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4"/>
      <c r="BW10" s="72" t="s">
        <v>64</v>
      </c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4"/>
      <c r="CO10" s="72" t="s">
        <v>64</v>
      </c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155"/>
    </row>
    <row r="11" spans="1:110" ht="22.5" customHeight="1">
      <c r="A11" s="119" t="s">
        <v>49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1"/>
      <c r="AC11" s="122" t="s">
        <v>50</v>
      </c>
      <c r="AD11" s="123"/>
      <c r="AE11" s="123"/>
      <c r="AF11" s="123"/>
      <c r="AG11" s="123"/>
      <c r="AH11" s="123"/>
      <c r="AI11" s="123" t="s">
        <v>44</v>
      </c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4" t="s">
        <v>64</v>
      </c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6"/>
      <c r="BW11" s="124" t="s">
        <v>64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6"/>
      <c r="CO11" s="124" t="s">
        <v>64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7"/>
    </row>
    <row r="12" spans="1:110" ht="12" customHeight="1">
      <c r="A12" s="108" t="s">
        <v>48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10"/>
      <c r="AC12" s="79"/>
      <c r="AD12" s="79"/>
      <c r="AE12" s="79"/>
      <c r="AF12" s="79"/>
      <c r="AG12" s="79"/>
      <c r="AH12" s="80"/>
      <c r="AI12" s="78" t="s">
        <v>73</v>
      </c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80"/>
      <c r="AZ12" s="72" t="s">
        <v>64</v>
      </c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4"/>
      <c r="BW12" s="72" t="s">
        <v>64</v>
      </c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4"/>
      <c r="CO12" s="72" t="s">
        <v>64</v>
      </c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155"/>
    </row>
    <row r="13" spans="1:110" ht="15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82"/>
      <c r="AD13" s="82"/>
      <c r="AE13" s="82"/>
      <c r="AF13" s="82"/>
      <c r="AG13" s="82"/>
      <c r="AH13" s="83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3"/>
      <c r="AZ13" s="75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7"/>
      <c r="BW13" s="75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7"/>
      <c r="CO13" s="75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156"/>
    </row>
    <row r="14" spans="1:110" ht="15" customHeight="1">
      <c r="A14" s="130" t="s">
        <v>51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2"/>
      <c r="AC14" s="122" t="s">
        <v>52</v>
      </c>
      <c r="AD14" s="123"/>
      <c r="AE14" s="123"/>
      <c r="AF14" s="123"/>
      <c r="AG14" s="123"/>
      <c r="AH14" s="123"/>
      <c r="AI14" s="139" t="s">
        <v>201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22"/>
      <c r="AZ14" s="118">
        <f>AZ15</f>
        <v>782300</v>
      </c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5">
        <f>BW22+BW18</f>
        <v>-2456046.6800000006</v>
      </c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7"/>
      <c r="CO14" s="124" t="s">
        <v>64</v>
      </c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7"/>
    </row>
    <row r="15" spans="1:110" ht="15" customHeight="1">
      <c r="A15" s="26" t="s">
        <v>51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7"/>
      <c r="AC15" s="122" t="s">
        <v>52</v>
      </c>
      <c r="AD15" s="123"/>
      <c r="AE15" s="123"/>
      <c r="AF15" s="123"/>
      <c r="AG15" s="123"/>
      <c r="AH15" s="123"/>
      <c r="AI15" s="139" t="s">
        <v>192</v>
      </c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22"/>
      <c r="AZ15" s="118">
        <f>AZ19+AZ20</f>
        <v>782300</v>
      </c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5">
        <f>BW23+BW19</f>
        <v>-2456046.6800000006</v>
      </c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7"/>
      <c r="CO15" s="118" t="s">
        <v>73</v>
      </c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</row>
    <row r="16" spans="1:110" ht="23.25" customHeight="1">
      <c r="A16" s="141" t="s">
        <v>56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  <c r="AC16" s="122" t="s">
        <v>52</v>
      </c>
      <c r="AD16" s="123"/>
      <c r="AE16" s="123"/>
      <c r="AF16" s="123"/>
      <c r="AG16" s="123"/>
      <c r="AH16" s="123"/>
      <c r="AI16" s="139" t="s">
        <v>193</v>
      </c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22"/>
      <c r="AZ16" s="164">
        <f>AZ17</f>
        <v>-28211500</v>
      </c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6"/>
      <c r="BW16" s="148">
        <f>BW17</f>
        <v>-5230921.48</v>
      </c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50"/>
      <c r="CO16" s="111" t="s">
        <v>73</v>
      </c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51"/>
    </row>
    <row r="17" spans="1:110" ht="29.25" customHeight="1" thickBot="1">
      <c r="A17" s="141" t="s">
        <v>57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3"/>
      <c r="AC17" s="138" t="s">
        <v>53</v>
      </c>
      <c r="AD17" s="144"/>
      <c r="AE17" s="144"/>
      <c r="AF17" s="144"/>
      <c r="AG17" s="144"/>
      <c r="AH17" s="144"/>
      <c r="AI17" s="136" t="s">
        <v>194</v>
      </c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8"/>
      <c r="AZ17" s="118">
        <f>AZ18</f>
        <v>-28211500</v>
      </c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48">
        <f>BW18</f>
        <v>-5230921.48</v>
      </c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50"/>
      <c r="CO17" s="128" t="s">
        <v>1</v>
      </c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9"/>
    </row>
    <row r="18" spans="1:110" ht="27" customHeight="1" thickBot="1">
      <c r="A18" s="141" t="s">
        <v>58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3"/>
      <c r="AC18" s="138" t="s">
        <v>53</v>
      </c>
      <c r="AD18" s="144"/>
      <c r="AE18" s="144"/>
      <c r="AF18" s="144"/>
      <c r="AG18" s="144"/>
      <c r="AH18" s="144"/>
      <c r="AI18" s="133" t="s">
        <v>195</v>
      </c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5"/>
      <c r="AZ18" s="118">
        <f>AZ19</f>
        <v>-28211500</v>
      </c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48">
        <f>BW19</f>
        <v>-5230921.48</v>
      </c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49"/>
      <c r="CN18" s="150"/>
      <c r="CO18" s="128" t="s">
        <v>1</v>
      </c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9"/>
    </row>
    <row r="19" spans="1:110" ht="33.75" customHeight="1" thickBot="1">
      <c r="A19" s="141" t="s">
        <v>59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3"/>
      <c r="AC19" s="138" t="s">
        <v>53</v>
      </c>
      <c r="AD19" s="144"/>
      <c r="AE19" s="144"/>
      <c r="AF19" s="144"/>
      <c r="AG19" s="144"/>
      <c r="AH19" s="144"/>
      <c r="AI19" s="133" t="s">
        <v>196</v>
      </c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5"/>
      <c r="AZ19" s="118">
        <v>-28211500</v>
      </c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45">
        <v>-5230921.48</v>
      </c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7"/>
      <c r="CO19" s="128" t="s">
        <v>1</v>
      </c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9"/>
    </row>
    <row r="20" spans="1:110" ht="24" customHeight="1" thickBot="1">
      <c r="A20" s="141" t="s">
        <v>60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3"/>
      <c r="AC20" s="138" t="s">
        <v>54</v>
      </c>
      <c r="AD20" s="144"/>
      <c r="AE20" s="144"/>
      <c r="AF20" s="144"/>
      <c r="AG20" s="144"/>
      <c r="AH20" s="144"/>
      <c r="AI20" s="133" t="s">
        <v>197</v>
      </c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5"/>
      <c r="AZ20" s="118">
        <f>AZ21</f>
        <v>28993800</v>
      </c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52">
        <f>BW21</f>
        <v>2774874.8</v>
      </c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4"/>
      <c r="CO20" s="128" t="s">
        <v>1</v>
      </c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9"/>
    </row>
    <row r="21" spans="1:110" ht="27" customHeight="1" thickBot="1">
      <c r="A21" s="141" t="s">
        <v>61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3"/>
      <c r="AC21" s="138" t="s">
        <v>54</v>
      </c>
      <c r="AD21" s="144"/>
      <c r="AE21" s="144"/>
      <c r="AF21" s="144"/>
      <c r="AG21" s="144"/>
      <c r="AH21" s="144"/>
      <c r="AI21" s="133" t="s">
        <v>198</v>
      </c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5"/>
      <c r="AZ21" s="118">
        <f>AZ22</f>
        <v>28993800</v>
      </c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52">
        <f>BW22</f>
        <v>2774874.8</v>
      </c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4"/>
      <c r="CO21" s="128" t="s">
        <v>1</v>
      </c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9"/>
    </row>
    <row r="22" spans="1:110" ht="32.25" customHeight="1" thickBot="1">
      <c r="A22" s="141" t="s">
        <v>62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3"/>
      <c r="AC22" s="138" t="s">
        <v>54</v>
      </c>
      <c r="AD22" s="144"/>
      <c r="AE22" s="144"/>
      <c r="AF22" s="144"/>
      <c r="AG22" s="144"/>
      <c r="AH22" s="144"/>
      <c r="AI22" s="133" t="s">
        <v>199</v>
      </c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5"/>
      <c r="AZ22" s="118">
        <f>AZ23</f>
        <v>28993800</v>
      </c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52">
        <f>BW23</f>
        <v>2774874.8</v>
      </c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4"/>
      <c r="CO22" s="128" t="s">
        <v>1</v>
      </c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9"/>
    </row>
    <row r="23" spans="1:110" ht="37.5" customHeight="1" thickBot="1">
      <c r="A23" s="157" t="s">
        <v>63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9"/>
      <c r="AC23" s="138" t="s">
        <v>54</v>
      </c>
      <c r="AD23" s="144"/>
      <c r="AE23" s="144"/>
      <c r="AF23" s="144"/>
      <c r="AG23" s="144"/>
      <c r="AH23" s="144"/>
      <c r="AI23" s="133" t="s">
        <v>200</v>
      </c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5"/>
      <c r="AZ23" s="118">
        <v>28993800</v>
      </c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60">
        <v>2774874.8</v>
      </c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2"/>
      <c r="CO23" s="128" t="s">
        <v>1</v>
      </c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9"/>
    </row>
    <row r="24" spans="30:33" ht="32.25" customHeight="1">
      <c r="AD24" s="21"/>
      <c r="AE24" s="21"/>
      <c r="AF24" s="21"/>
      <c r="AG24" s="21"/>
    </row>
    <row r="25" spans="1:75" s="22" customFormat="1" ht="9.75">
      <c r="A25" s="22" t="s">
        <v>181</v>
      </c>
      <c r="B25" s="167" t="s">
        <v>189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J25" s="28"/>
      <c r="BK25" s="168" t="s">
        <v>190</v>
      </c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</row>
    <row r="26" spans="14:78" s="22" customFormat="1" ht="9.75">
      <c r="N26" s="29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29"/>
      <c r="AH26" s="29"/>
      <c r="AI26" s="29"/>
      <c r="AJ26" s="29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</row>
    <row r="27" spans="19:97" s="22" customFormat="1" ht="9.75">
      <c r="S27" s="23"/>
      <c r="T27" s="23"/>
      <c r="U27" s="23"/>
      <c r="V27" s="23"/>
      <c r="W27" s="23"/>
      <c r="X27" s="23"/>
      <c r="Y27" s="23"/>
      <c r="AR27" s="23"/>
      <c r="AS27" s="23"/>
      <c r="AT27" s="23"/>
      <c r="AU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="22" customFormat="1" ht="9.75"/>
    <row r="29" spans="1:77" s="24" customFormat="1" ht="9.75">
      <c r="A29" s="29"/>
      <c r="B29" s="29" t="s">
        <v>68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 t="s">
        <v>69</v>
      </c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2"/>
      <c r="AS29" s="22"/>
      <c r="AT29" s="22"/>
      <c r="AU29" s="22"/>
      <c r="AV29" s="28" t="s">
        <v>67</v>
      </c>
      <c r="AW29" s="28"/>
      <c r="AX29" s="28"/>
      <c r="AY29" s="28"/>
      <c r="AZ29" s="28"/>
      <c r="BA29" s="28"/>
      <c r="BB29" s="168" t="s">
        <v>72</v>
      </c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</row>
    <row r="30" spans="1:74" s="24" customFormat="1" ht="9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30"/>
      <c r="V30" s="30"/>
      <c r="W30" s="30"/>
      <c r="X30" s="30"/>
      <c r="Y30" s="30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22"/>
      <c r="AS30" s="22"/>
      <c r="AT30" s="22"/>
      <c r="AU30" s="22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V30" s="24" t="s">
        <v>182</v>
      </c>
    </row>
    <row r="31" spans="1:104" s="24" customFormat="1" ht="9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AR31" s="23"/>
      <c r="AS31" s="23"/>
      <c r="AT31" s="23"/>
      <c r="AU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</row>
    <row r="32" spans="1:75" s="24" customFormat="1" ht="9.75">
      <c r="A32" s="22" t="s">
        <v>70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2"/>
      <c r="AL32" s="22"/>
      <c r="AM32" s="22"/>
      <c r="AN32" s="22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 t="s">
        <v>0</v>
      </c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9:77" s="24" customFormat="1" ht="11.25" customHeight="1"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29"/>
      <c r="AL33" s="29"/>
      <c r="AM33" s="29"/>
      <c r="AN33" s="29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</row>
    <row r="34" s="22" customFormat="1" ht="9.75">
      <c r="AU34" s="25"/>
    </row>
    <row r="35" spans="1:35" s="22" customFormat="1" ht="9.75">
      <c r="A35" s="169"/>
      <c r="B35" s="169"/>
      <c r="C35" s="82" t="s">
        <v>273</v>
      </c>
      <c r="D35" s="82"/>
      <c r="E35" s="82"/>
      <c r="F35" s="82"/>
      <c r="G35" s="170"/>
      <c r="H35" s="170"/>
      <c r="J35" s="76" t="s">
        <v>423</v>
      </c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170">
        <v>20</v>
      </c>
      <c r="AC35" s="170"/>
      <c r="AD35" s="170"/>
      <c r="AE35" s="170"/>
      <c r="AF35" s="171" t="s">
        <v>191</v>
      </c>
      <c r="AG35" s="171"/>
      <c r="AH35" s="171"/>
      <c r="AI35" s="22" t="s">
        <v>55</v>
      </c>
    </row>
    <row r="36" ht="3" customHeight="1"/>
    <row r="38" ht="11.25">
      <c r="CH38" s="16" t="s">
        <v>275</v>
      </c>
    </row>
    <row r="39" spans="23:67" ht="11.25">
      <c r="W39" s="16" t="s">
        <v>274</v>
      </c>
      <c r="BO39" s="16" t="s">
        <v>276</v>
      </c>
    </row>
  </sheetData>
  <sheetProtection/>
  <mergeCells count="125">
    <mergeCell ref="B25:AO25"/>
    <mergeCell ref="BK25:BW25"/>
    <mergeCell ref="A35:B35"/>
    <mergeCell ref="C35:F35"/>
    <mergeCell ref="G35:H35"/>
    <mergeCell ref="J35:AA35"/>
    <mergeCell ref="AB35:AE35"/>
    <mergeCell ref="AF35:AH35"/>
    <mergeCell ref="AK26:BH26"/>
    <mergeCell ref="BB29:BY29"/>
    <mergeCell ref="Z30:AQ30"/>
    <mergeCell ref="AV30:BS30"/>
    <mergeCell ref="S33:AJ33"/>
    <mergeCell ref="AO33:BL33"/>
    <mergeCell ref="O26:AF26"/>
    <mergeCell ref="AZ16:BV16"/>
    <mergeCell ref="A18:AB18"/>
    <mergeCell ref="A16:AB16"/>
    <mergeCell ref="AZ22:BV22"/>
    <mergeCell ref="AC17:AH17"/>
    <mergeCell ref="CO22:DF22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BW22:CN22"/>
    <mergeCell ref="A19:AB19"/>
    <mergeCell ref="AI20:AY20"/>
    <mergeCell ref="AC19:AH19"/>
    <mergeCell ref="CO11:DF11"/>
    <mergeCell ref="AC12:AH13"/>
    <mergeCell ref="AI12:AY13"/>
    <mergeCell ref="AZ12:BV13"/>
    <mergeCell ref="BW12:CN13"/>
    <mergeCell ref="CO12:DF13"/>
    <mergeCell ref="BW8:CN9"/>
    <mergeCell ref="CO8:DF9"/>
    <mergeCell ref="AI10:AY10"/>
    <mergeCell ref="AZ10:BV10"/>
    <mergeCell ref="BW10:CN10"/>
    <mergeCell ref="CO10:DF10"/>
    <mergeCell ref="CO17:DF17"/>
    <mergeCell ref="AZ19:BV19"/>
    <mergeCell ref="AZ17:BV17"/>
    <mergeCell ref="BW21:CN21"/>
    <mergeCell ref="AZ18:BV18"/>
    <mergeCell ref="BW20:CN20"/>
    <mergeCell ref="AZ21:BV21"/>
    <mergeCell ref="CO20:DF20"/>
    <mergeCell ref="CO15:DF15"/>
    <mergeCell ref="BW19:CN19"/>
    <mergeCell ref="BW17:CN17"/>
    <mergeCell ref="AI16:AY16"/>
    <mergeCell ref="CO16:DF16"/>
    <mergeCell ref="BW18:CN18"/>
    <mergeCell ref="AI15:AY15"/>
    <mergeCell ref="CO18:DF18"/>
    <mergeCell ref="BW16:CN16"/>
    <mergeCell ref="CO19:DF19"/>
    <mergeCell ref="AI21:AY21"/>
    <mergeCell ref="AZ20:BV20"/>
    <mergeCell ref="AC15:AH15"/>
    <mergeCell ref="A17:AB17"/>
    <mergeCell ref="A21:AB21"/>
    <mergeCell ref="AC21:AH21"/>
    <mergeCell ref="A20:AB20"/>
    <mergeCell ref="AC18:AH18"/>
    <mergeCell ref="AC20:AH20"/>
    <mergeCell ref="AC16:AH16"/>
    <mergeCell ref="CO14:DF14"/>
    <mergeCell ref="CO21:DF21"/>
    <mergeCell ref="A14:AB14"/>
    <mergeCell ref="AC14:AH14"/>
    <mergeCell ref="AI18:AY18"/>
    <mergeCell ref="AI19:AY19"/>
    <mergeCell ref="AI17:AY17"/>
    <mergeCell ref="AI14:AY14"/>
    <mergeCell ref="BW15:CN15"/>
    <mergeCell ref="AZ14:BV14"/>
    <mergeCell ref="BW14:CN14"/>
    <mergeCell ref="AZ15:BV15"/>
    <mergeCell ref="A12:AB12"/>
    <mergeCell ref="A13:AB13"/>
    <mergeCell ref="A11:AB11"/>
    <mergeCell ref="AC11:AH11"/>
    <mergeCell ref="AI11:AY11"/>
    <mergeCell ref="AZ11:BV11"/>
    <mergeCell ref="BW11:CN11"/>
    <mergeCell ref="A10:AB10"/>
    <mergeCell ref="AC8:AH10"/>
    <mergeCell ref="CO3:DF3"/>
    <mergeCell ref="A8:AB8"/>
    <mergeCell ref="A9:AB9"/>
    <mergeCell ref="A7:AB7"/>
    <mergeCell ref="A6:AB6"/>
    <mergeCell ref="AC6:AH7"/>
    <mergeCell ref="CO5:DF5"/>
    <mergeCell ref="A5:AB5"/>
    <mergeCell ref="A2:DF2"/>
    <mergeCell ref="A3:AB3"/>
    <mergeCell ref="AC3:AH3"/>
    <mergeCell ref="AI3:AY3"/>
    <mergeCell ref="AZ3:BV3"/>
    <mergeCell ref="BW3:CN3"/>
    <mergeCell ref="A4:AB4"/>
    <mergeCell ref="AI6:AY7"/>
    <mergeCell ref="AZ6:BV7"/>
    <mergeCell ref="AI5:AY5"/>
    <mergeCell ref="BW6:CN7"/>
    <mergeCell ref="AZ5:BV5"/>
    <mergeCell ref="CO6:DF7"/>
    <mergeCell ref="AI8:AY9"/>
    <mergeCell ref="AZ8:BV9"/>
    <mergeCell ref="CO4:DF4"/>
    <mergeCell ref="BW4:CN4"/>
    <mergeCell ref="AC4:AH4"/>
    <mergeCell ref="AI4:AY4"/>
    <mergeCell ref="AZ4:BV4"/>
    <mergeCell ref="AC5:AH5"/>
    <mergeCell ref="BW5:CN5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2016-04-20T05:18:21Z</cp:lastPrinted>
  <dcterms:created xsi:type="dcterms:W3CDTF">2010-04-13T12:58:24Z</dcterms:created>
  <dcterms:modified xsi:type="dcterms:W3CDTF">2016-04-20T05:19:36Z</dcterms:modified>
  <cp:category/>
  <cp:version/>
  <cp:contentType/>
  <cp:contentStatus/>
</cp:coreProperties>
</file>