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'Доходы'!$F$83</definedName>
    <definedName name="LAST_CELL" localSheetId="1">'Расходы'!$F$200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1">'Расходы'!$A$201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<sst xmlns="http://schemas.openxmlformats.org/spreadsheetml/2006/main" count="981" uniqueCount="529">
  <si>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</si>
  <si>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</si>
  <si>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</si>
  <si>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</si>
  <si>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</si>
  <si>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</si>
  <si>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</si>
  <si>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</si>
  <si>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</si>
  <si>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</si>
  <si>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</si>
  <si>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</si>
  <si>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</si>
  <si>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</si>
  <si>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</si>
  <si>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</si>
  <si>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</si>
  <si>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</si>
  <si>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</si>
  <si>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</si>
  <si>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</si>
  <si>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</si>
  <si>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</si>
  <si>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</si>
  <si>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</si>
  <si>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</si>
  <si>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</si>
  <si>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</si>
  <si>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</si>
  <si>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</si>
  <si>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</si>
  <si>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</si>
  <si>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</si>
  <si>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</si>
  <si>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</si>
  <si>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</si>
  <si>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</si>
  <si>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</si>
  <si>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</si>
  <si>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</si>
  <si>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</si>
  <si>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</si>
  <si>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</si>
  <si>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</si>
  <si>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</si>
  <si>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</si>
  <si>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</si>
  <si>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</si>
  <si>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</si>
  <si>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</si>
  <si>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</si>
  <si>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</si>
  <si>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</si>
  <si>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</si>
  <si>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</si>
  <si>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</si>
  <si>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</si>
  <si>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</si>
  <si>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</si>
  <si>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</si>
  <si>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</si>
  <si>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</si>
  <si>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</si>
  <si>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</si>
  <si>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</si>
  <si>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</si>
  <si>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</si>
  <si>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</si>
  <si>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</si>
  <si>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</si>
  <si>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</si>
  <si>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</si>
  <si>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</si>
  <si>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</si>
  <si>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</si>
  <si>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</si>
  <si>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</si>
  <si>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</si>
  <si>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</si>
  <si>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</si>
  <si>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</si>
  <si>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</si>
  <si>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</si>
  <si>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</si>
  <si>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</si>
  <si>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</si>
  <si>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</si>
  <si>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</si>
  <si>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</si>
  <si>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</si>
  <si>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</si>
  <si>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</si>
  <si>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</si>
  <si>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</si>
  <si>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</si>
  <si>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</si>
  <si>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</si>
  <si>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</si>
  <si>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</si>
  <si>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</si>
  <si>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</si>
  <si>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</si>
  <si>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</si>
  <si>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</si>
  <si>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</si>
  <si>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</si>
  <si>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</si>
  <si>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</si>
  <si>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</si>
  <si>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</si>
  <si>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</si>
  <si>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</si>
  <si>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</si>
  <si>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</si>
  <si>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</si>
  <si>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</si>
  <si>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</si>
  <si>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</si>
  <si>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</si>
  <si>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</si>
  <si>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</si>
  <si>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</si>
  <si>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</si>
  <si>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</si>
  <si>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</si>
  <si>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</si>
  <si>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</si>
  <si>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</si>
  <si>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</si>
  <si>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</si>
  <si>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</si>
  <si>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</si>
  <si>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</si>
  <si>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</si>
  <si>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</si>
  <si>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</si>
  <si>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</si>
  <si>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</si>
  <si>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</si>
  <si>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</si>
  <si>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</si>
  <si>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</si>
  <si>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</si>
  <si>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</si>
  <si>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</si>
  <si>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</si>
  <si>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</si>
  <si>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</si>
  <si>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</si>
  <si>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</si>
  <si>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</si>
  <si>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</si>
  <si>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</si>
  <si>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</si>
  <si>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</si>
  <si>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</si>
  <si>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</si>
  <si>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</si>
  <si>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</si>
  <si>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</si>
  <si>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</si>
  <si>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</si>
  <si>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</si>
  <si>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</si>
  <si>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</si>
  <si>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</si>
  <si>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</si>
  <si>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</si>
  <si>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</si>
  <si>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</si>
  <si>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</si>
  <si>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</si>
  <si>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</si>
  <si>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</si>
  <si>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</si>
  <si>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</si>
  <si>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</si>
  <si>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</si>
  <si>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</si>
  <si>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</si>
  <si>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</si>
  <si>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</si>
  <si>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</si>
  <si>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</si>
  <si>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</si>
  <si>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</si>
  <si>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</si>
  <si>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</si>
  <si>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</si>
  <si>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</si>
  <si>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</si>
  <si>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</si>
  <si>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</si>
  <si>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</si>
  <si>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</si>
  <si>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</si>
  <si>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</si>
  <si>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</si>
  <si>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</si>
  <si>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</si>
  <si>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</si>
  <si>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</si>
  <si>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</si>
  <si>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</si>
  <si>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</si>
  <si>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</si>
  <si>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</si>
  <si>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</si>
  <si>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</si>
  <si>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</si>
  <si>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</si>
  <si>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</si>
  <si>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</si>
  <si>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</si>
  <si>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</si>
  <si>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</si>
  <si>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</si>
  <si>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</si>
  <si>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</si>
  <si>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</si>
  <si>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</si>
  <si>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</si>
  <si>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</si>
  <si>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</si>
  <si>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</si>
  <si>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</si>
  <si>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</si>
  <si>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</si>
  <si>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</si>
  <si>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</si>
  <si>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</si>
  <si>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</si>
  <si>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</si>
  <si>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</si>
  <si>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</si>
  <si>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</si>
  <si>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</si>
  <si>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</si>
  <si>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</si>
  <si>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</si>
  <si>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</si>
  <si>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</si>
  <si>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</si>
  <si>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</si>
  <si>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</si>
  <si>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</si>
  <si>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</si>
  <si>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</si>
  <si>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</si>
  <si>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</si>
  <si>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</si>
  <si>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</si>
  <si>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</si>
  <si>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</si>
  <si>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</si>
  <si>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</si>
  <si>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</si>
  <si>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</si>
  <si>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</si>
  <si>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</si>
  <si>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</si>
  <si>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</si>
  <si>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</si>
  <si>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</si>
  <si>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</si>
  <si>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</si>
  <si>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</si>
  <si>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</si>
  <si>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</si>
  <si>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</si>
  <si>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</si>
  <si>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</si>
  <si>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</si>
  <si>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</si>
  <si>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</si>
  <si>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</si>
  <si>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</si>
  <si>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</si>
  <si>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</si>
  <si>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</si>
  <si>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</si>
  <si>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</si>
  <si>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</si>
  <si>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</si>
  <si>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</si>
  <si>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</si>
  <si>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</si>
  <si>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</si>
  <si>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</si>
  <si>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</si>
  <si>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</si>
  <si>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</si>
  <si>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</si>
  <si>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</si>
  <si>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</si>
  <si>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</si>
  <si>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</si>
  <si>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</si>
  <si>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</si>
  <si>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</si>
  <si>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</si>
  <si>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</si>
  <si>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</si>
  <si>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</si>
  <si>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</si>
  <si>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>Расходы на выплату страховых премий по договорам обязательного страхования гражданской ответственности владельца опасного объекта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</si>
  <si>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951 0406 9990020430 000 </t>
  </si>
  <si>
    <t xml:space="preserve">951 0406 9990020430 200 </t>
  </si>
  <si>
    <t xml:space="preserve">951 0406 9990020430 240 </t>
  </si>
  <si>
    <t xml:space="preserve">951 0406 9990020430 244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</si>
  <si>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</si>
  <si>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</si>
  <si>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</si>
  <si>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</si>
  <si>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</si>
  <si>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</si>
  <si>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</si>
  <si>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</si>
  <si>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</si>
  <si>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</si>
  <si>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</si>
  <si>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</si>
  <si>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</si>
  <si>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</si>
  <si>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</si>
  <si>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</si>
  <si>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</si>
  <si>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</si>
  <si>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</si>
  <si>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</si>
  <si>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</si>
  <si>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</si>
  <si>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</si>
  <si>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</si>
  <si>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</si>
  <si>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</si>
  <si>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</si>
  <si>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</si>
  <si>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</si>
  <si>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</si>
  <si>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</si>
  <si>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</si>
  <si>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</si>
  <si>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</si>
  <si>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</si>
  <si>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</si>
  <si>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</si>
  <si>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</si>
  <si>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</si>
  <si>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</si>
  <si>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</si>
  <si>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</si>
  <si>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</si>
  <si>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</si>
  <si>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</si>
  <si>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</si>
  <si>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</si>
  <si>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</si>
  <si>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</si>
  <si>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</si>
  <si>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</si>
  <si>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</si>
  <si>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</si>
  <si>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</si>
  <si>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</si>
  <si>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</si>
  <si>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</si>
  <si>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</si>
  <si>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</si>
  <si>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</si>
  <si>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</si>
  <si>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</si>
  <si>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</si>
  <si>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</si>
  <si>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</si>
  <si>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</si>
  <si>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</si>
  <si>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</si>
  <si>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</si>
  <si>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</si>
  <si>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</si>
  <si>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</si>
  <si>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</si>
  <si>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</si>
  <si>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</si>
  <si>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</si>
  <si>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</si>
  <si>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</si>
  <si>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</si>
  <si>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</si>
  <si>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</si>
  <si>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</si>
  <si>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</si>
  <si>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</si>
  <si>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</si>
  <si>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</si>
  <si>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</si>
  <si>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обеспечение комплексного развития сельских территорий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</si>
  <si>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</si>
  <si>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</si>
  <si>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</si>
  <si>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</si>
  <si>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</si>
  <si>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</si>
  <si>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</si>
  <si>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</si>
  <si>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</si>
  <si>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</si>
  <si>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</si>
  <si>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</si>
  <si>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</si>
  <si>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</si>
  <si>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</si>
  <si>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</si>
  <si>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</si>
  <si>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</si>
  <si>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</si>
  <si>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</si>
  <si>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</si>
  <si>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</si>
  <si>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</si>
  <si>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</si>
  <si>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</si>
  <si>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</si>
  <si>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</si>
  <si>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</si>
  <si>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</si>
  <si>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</si>
  <si>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</si>
  <si>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</si>
  <si>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</si>
  <si>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</si>
  <si>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</si>
  <si>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</si>
  <si>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</si>
  <si>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</si>
  <si>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</si>
  <si>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</si>
  <si>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</si>
  <si>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</si>
  <si>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</si>
  <si>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</si>
  <si>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</si>
  <si>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</si>
  <si>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</si>
  <si>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</si>
  <si>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</si>
  <si>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</si>
  <si>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</si>
  <si>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</si>
  <si>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</si>
  <si>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</si>
  <si>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</si>
  <si>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</si>
  <si>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</si>
  <si>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</si>
  <si>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</si>
  <si>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</si>
  <si>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</si>
  <si>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</si>
  <si>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</si>
  <si>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</si>
  <si>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</si>
  <si>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</si>
  <si>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</si>
  <si>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</si>
  <si>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</si>
  <si>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</si>
  <si>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</si>
  <si>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</si>
  <si>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</si>
  <si>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</si>
  <si>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</si>
  <si>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</si>
  <si>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</si>
  <si>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</si>
  <si>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</si>
  <si>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</si>
  <si>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</si>
  <si>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</si>
  <si>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</si>
  <si>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</si>
  <si>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</si>
  <si>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1 ноября 2022 г.</t>
  </si>
  <si>
    <t>МО Киселевское сельское поселение Красносулинского района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</si>
  <si>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</si>
  <si>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</si>
  <si>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</si>
  <si>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</si>
  <si>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</si>
  <si>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</si>
  <si>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</si>
  <si>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</si>
  <si>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</si>
  <si>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</si>
  <si>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</si>
  <si>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</si>
  <si>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</si>
  <si>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</si>
  <si>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</si>
  <si>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</si>
  <si>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</si>
  <si>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</si>
  <si>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</si>
  <si>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</si>
  <si>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</si>
  <si>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</si>
  <si>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</si>
  <si>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</si>
  <si>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</si>
  <si>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</si>
  <si>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</si>
  <si>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</si>
  <si>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</si>
  <si>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</si>
  <si>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</si>
  <si>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</si>
  <si>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</si>
  <si>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</si>
  <si>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</si>
  <si>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</si>
  <si>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</si>
  <si>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</si>
  <si>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22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</si>
  <si>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</si>
  <si>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</si>
  <si>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</si>
  <si>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</si>
  <si>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ноября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</si>
</sst>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left" wrapText="1"/>
      <protection/>
    </xf>
    <xf numFmtId="173" fontId="3" fillId="0" borderId="33" xfId="0" applyNumberFormat="1" applyFont="1" applyBorder="1" applyAlignment="1" applyProtection="1">
      <alignment horizontal="left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4" fillId="0" borderId="35" xfId="0" applyNumberFormat="1" applyFont="1" applyBorder="1" applyAlignment="1" applyProtection="1">
      <alignment horizontal="center"/>
      <protection/>
    </xf>
    <xf numFmtId="4" fontId="4" fillId="0" borderId="36" xfId="0" applyNumberFormat="1" applyFont="1" applyBorder="1" applyAlignment="1" applyProtection="1">
      <alignment horizontal="right"/>
      <protection/>
    </xf>
    <xf numFmtId="4" fontId="4" fillId="0" borderId="37" xfId="0" applyNumberFormat="1" applyFont="1" applyBorder="1" applyAlignment="1" applyProtection="1">
      <alignment horizontal="right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" fontId="4" fillId="0" borderId="39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7" fillId="0" borderId="40" xfId="52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5" fillId="0" borderId="0" xfId="52" applyFont="1" applyAlignment="1">
      <alignment vertical="top"/>
      <protection/>
    </xf>
    <xf numFmtId="0" fontId="0" fillId="0" borderId="41" xfId="52" applyFont="1" applyBorder="1">
      <alignment/>
      <protection/>
    </xf>
    <xf numFmtId="0" fontId="0" fillId="0" borderId="42" xfId="52" applyFont="1" applyBorder="1">
      <alignment/>
      <protection/>
    </xf>
    <xf numFmtId="0" fontId="6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top"/>
      <protection/>
    </xf>
    <xf numFmtId="0" fontId="10" fillId="0" borderId="0" xfId="52" applyFont="1" applyAlignment="1">
      <alignment horizontal="center" vertical="top"/>
      <protection/>
    </xf>
    <xf numFmtId="0" fontId="10" fillId="0" borderId="0" xfId="52" applyFont="1">
      <alignment/>
      <protection/>
    </xf>
    <xf numFmtId="0" fontId="0" fillId="0" borderId="0" xfId="52" applyFont="1" applyAlignment="1">
      <alignment vertical="top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wrapText="1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right"/>
      <protection/>
    </xf>
    <xf numFmtId="49" fontId="0" fillId="0" borderId="40" xfId="52" applyNumberFormat="1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0" fillId="0" borderId="40" xfId="52" applyFont="1" applyBorder="1" applyAlignment="1">
      <alignment horizontal="center"/>
      <protection/>
    </xf>
    <xf numFmtId="49" fontId="0" fillId="0" borderId="40" xfId="52" applyNumberFormat="1" applyFont="1" applyBorder="1" applyAlignment="1">
      <alignment horizontal="left"/>
      <protection/>
    </xf>
    <xf numFmtId="0" fontId="0" fillId="0" borderId="49" xfId="52" applyFont="1" applyBorder="1" applyAlignment="1">
      <alignment wrapText="1"/>
      <protection/>
    </xf>
    <xf numFmtId="0" fontId="0" fillId="0" borderId="50" xfId="52" applyFont="1" applyBorder="1" applyAlignment="1">
      <alignment wrapText="1"/>
      <protection/>
    </xf>
    <xf numFmtId="0" fontId="0" fillId="0" borderId="51" xfId="52" applyFont="1" applyBorder="1" applyAlignment="1">
      <alignment wrapText="1"/>
      <protection/>
    </xf>
    <xf numFmtId="49" fontId="0" fillId="0" borderId="52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53" xfId="52" applyNumberFormat="1" applyFont="1" applyBorder="1" applyAlignment="1">
      <alignment horizontal="center"/>
      <protection/>
    </xf>
    <xf numFmtId="49" fontId="0" fillId="0" borderId="30" xfId="52" applyNumberFormat="1" applyFont="1" applyBorder="1" applyAlignment="1">
      <alignment horizontal="center"/>
      <protection/>
    </xf>
    <xf numFmtId="49" fontId="0" fillId="0" borderId="54" xfId="52" applyNumberFormat="1" applyFont="1" applyBorder="1" applyAlignment="1">
      <alignment horizontal="center"/>
      <protection/>
    </xf>
    <xf numFmtId="4" fontId="0" fillId="0" borderId="36" xfId="52" applyNumberFormat="1" applyFont="1" applyBorder="1" applyAlignment="1">
      <alignment horizontal="center"/>
      <protection/>
    </xf>
    <xf numFmtId="0" fontId="0" fillId="0" borderId="36" xfId="52" applyFont="1" applyBorder="1" applyAlignment="1">
      <alignment horizontal="center"/>
      <protection/>
    </xf>
    <xf numFmtId="4" fontId="9" fillId="0" borderId="53" xfId="52" applyNumberFormat="1" applyFont="1" applyBorder="1" applyAlignment="1">
      <alignment horizontal="center"/>
      <protection/>
    </xf>
    <xf numFmtId="0" fontId="9" fillId="0" borderId="30" xfId="52" applyFont="1" applyBorder="1" applyAlignment="1">
      <alignment horizontal="center"/>
      <protection/>
    </xf>
    <xf numFmtId="0" fontId="9" fillId="0" borderId="54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0" fontId="0" fillId="0" borderId="41" xfId="52" applyFont="1" applyBorder="1" applyAlignment="1">
      <alignment wrapText="1"/>
      <protection/>
    </xf>
    <xf numFmtId="0" fontId="0" fillId="0" borderId="42" xfId="52" applyFont="1" applyBorder="1" applyAlignment="1">
      <alignment wrapText="1"/>
      <protection/>
    </xf>
    <xf numFmtId="0" fontId="0" fillId="0" borderId="55" xfId="52" applyFont="1" applyBorder="1" applyAlignment="1">
      <alignment wrapText="1"/>
      <protection/>
    </xf>
    <xf numFmtId="4" fontId="9" fillId="0" borderId="30" xfId="52" applyNumberFormat="1" applyFont="1" applyBorder="1" applyAlignment="1">
      <alignment horizontal="center"/>
      <protection/>
    </xf>
    <xf numFmtId="4" fontId="9" fillId="0" borderId="54" xfId="52" applyNumberFormat="1" applyFont="1" applyBorder="1" applyAlignment="1">
      <alignment horizontal="center"/>
      <protection/>
    </xf>
    <xf numFmtId="4" fontId="9" fillId="0" borderId="16" xfId="52" applyNumberFormat="1" applyFont="1" applyBorder="1" applyAlignment="1">
      <alignment horizontal="center"/>
      <protection/>
    </xf>
    <xf numFmtId="4" fontId="9" fillId="0" borderId="17" xfId="52" applyNumberFormat="1" applyFont="1" applyBorder="1" applyAlignment="1">
      <alignment horizontal="center"/>
      <protection/>
    </xf>
    <xf numFmtId="4" fontId="9" fillId="0" borderId="52" xfId="52" applyNumberFormat="1" applyFont="1" applyBorder="1" applyAlignment="1">
      <alignment horizontal="center"/>
      <protection/>
    </xf>
    <xf numFmtId="4" fontId="9" fillId="0" borderId="35" xfId="52" applyNumberFormat="1" applyFont="1" applyBorder="1" applyAlignment="1">
      <alignment horizontal="center"/>
      <protection/>
    </xf>
    <xf numFmtId="4" fontId="9" fillId="0" borderId="29" xfId="52" applyNumberFormat="1" applyFont="1" applyBorder="1" applyAlignment="1">
      <alignment horizontal="center"/>
      <protection/>
    </xf>
    <xf numFmtId="4" fontId="9" fillId="0" borderId="37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49" fontId="0" fillId="0" borderId="37" xfId="52" applyNumberFormat="1" applyFont="1" applyBorder="1" applyAlignment="1">
      <alignment horizontal="center"/>
      <protection/>
    </xf>
    <xf numFmtId="49" fontId="0" fillId="0" borderId="36" xfId="52" applyNumberFormat="1" applyFont="1" applyBorder="1" applyAlignment="1">
      <alignment horizontal="center"/>
      <protection/>
    </xf>
    <xf numFmtId="49" fontId="0" fillId="0" borderId="35" xfId="52" applyNumberFormat="1" applyFont="1" applyBorder="1" applyAlignment="1">
      <alignment horizontal="center"/>
      <protection/>
    </xf>
    <xf numFmtId="49" fontId="0" fillId="0" borderId="29" xfId="52" applyNumberFormat="1" applyFont="1" applyBorder="1" applyAlignment="1">
      <alignment horizontal="center"/>
      <protection/>
    </xf>
    <xf numFmtId="4" fontId="0" fillId="0" borderId="35" xfId="52" applyNumberFormat="1" applyFont="1" applyBorder="1" applyAlignment="1">
      <alignment horizontal="center"/>
      <protection/>
    </xf>
    <xf numFmtId="4" fontId="0" fillId="0" borderId="29" xfId="52" applyNumberFormat="1" applyFont="1" applyBorder="1" applyAlignment="1">
      <alignment horizontal="center"/>
      <protection/>
    </xf>
    <xf numFmtId="4" fontId="0" fillId="0" borderId="37" xfId="52" applyNumberFormat="1" applyFont="1" applyBorder="1" applyAlignment="1">
      <alignment horizontal="center"/>
      <protection/>
    </xf>
    <xf numFmtId="0" fontId="0" fillId="0" borderId="56" xfId="52" applyFont="1" applyBorder="1" applyAlignment="1">
      <alignment horizontal="center"/>
      <protection/>
    </xf>
    <xf numFmtId="0" fontId="3" fillId="0" borderId="42" xfId="52" applyBorder="1" applyAlignment="1">
      <alignment wrapText="1"/>
      <protection/>
    </xf>
    <xf numFmtId="0" fontId="3" fillId="0" borderId="55" xfId="52" applyBorder="1" applyAlignment="1">
      <alignment wrapText="1"/>
      <protection/>
    </xf>
    <xf numFmtId="0" fontId="9" fillId="0" borderId="29" xfId="52" applyFont="1" applyBorder="1" applyAlignment="1">
      <alignment horizontal="center"/>
      <protection/>
    </xf>
    <xf numFmtId="0" fontId="9" fillId="0" borderId="37" xfId="52" applyFont="1" applyBorder="1" applyAlignment="1">
      <alignment horizontal="center"/>
      <protection/>
    </xf>
    <xf numFmtId="4" fontId="3" fillId="0" borderId="36" xfId="52" applyNumberFormat="1" applyBorder="1" applyAlignment="1">
      <alignment horizontal="center"/>
      <protection/>
    </xf>
    <xf numFmtId="0" fontId="0" fillId="0" borderId="41" xfId="52" applyFont="1" applyBorder="1">
      <alignment/>
      <protection/>
    </xf>
    <xf numFmtId="0" fontId="0" fillId="0" borderId="42" xfId="52" applyFont="1" applyBorder="1">
      <alignment/>
      <protection/>
    </xf>
    <xf numFmtId="0" fontId="0" fillId="0" borderId="55" xfId="52" applyFont="1" applyBorder="1">
      <alignment/>
      <protection/>
    </xf>
    <xf numFmtId="0" fontId="0" fillId="0" borderId="29" xfId="52" applyFont="1" applyBorder="1" applyAlignment="1">
      <alignment horizontal="center"/>
      <protection/>
    </xf>
    <xf numFmtId="0" fontId="0" fillId="0" borderId="57" xfId="52" applyFont="1" applyBorder="1" applyAlignment="1">
      <alignment horizontal="center"/>
      <protection/>
    </xf>
    <xf numFmtId="0" fontId="0" fillId="0" borderId="58" xfId="52" applyFont="1" applyBorder="1" applyAlignment="1">
      <alignment horizontal="left" vertical="center" wrapText="1" indent="2"/>
      <protection/>
    </xf>
    <xf numFmtId="0" fontId="0" fillId="0" borderId="59" xfId="52" applyFont="1" applyBorder="1" applyAlignment="1">
      <alignment horizontal="left" vertical="center" wrapText="1" indent="2"/>
      <protection/>
    </xf>
    <xf numFmtId="0" fontId="0" fillId="0" borderId="60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61" xfId="52" applyNumberFormat="1" applyFont="1" applyBorder="1" applyAlignment="1">
      <alignment horizontal="center"/>
      <protection/>
    </xf>
    <xf numFmtId="49" fontId="0" fillId="0" borderId="62" xfId="52" applyNumberFormat="1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61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40" xfId="52" applyFont="1" applyBorder="1" applyAlignment="1">
      <alignment horizontal="center" vertical="center"/>
      <protection/>
    </xf>
    <xf numFmtId="0" fontId="0" fillId="0" borderId="62" xfId="52" applyFont="1" applyBorder="1" applyAlignment="1">
      <alignment horizontal="center" vertical="center"/>
      <protection/>
    </xf>
    <xf numFmtId="0" fontId="0" fillId="0" borderId="63" xfId="52" applyFont="1" applyBorder="1" applyAlignment="1">
      <alignment horizontal="center" vertical="center"/>
      <protection/>
    </xf>
    <xf numFmtId="0" fontId="0" fillId="0" borderId="64" xfId="52" applyFont="1" applyBorder="1" applyAlignment="1">
      <alignment horizontal="center" vertical="center"/>
      <protection/>
    </xf>
    <xf numFmtId="0" fontId="0" fillId="0" borderId="65" xfId="52" applyFont="1" applyBorder="1">
      <alignment/>
      <protection/>
    </xf>
    <xf numFmtId="0" fontId="0" fillId="0" borderId="66" xfId="52" applyFont="1" applyBorder="1">
      <alignment/>
      <protection/>
    </xf>
    <xf numFmtId="0" fontId="0" fillId="0" borderId="67" xfId="52" applyFont="1" applyBorder="1">
      <alignment/>
      <protection/>
    </xf>
    <xf numFmtId="0" fontId="0" fillId="0" borderId="41" xfId="52" applyFont="1" applyBorder="1" applyAlignment="1">
      <alignment vertical="center" wrapText="1"/>
      <protection/>
    </xf>
    <xf numFmtId="0" fontId="0" fillId="0" borderId="42" xfId="52" applyFont="1" applyBorder="1" applyAlignment="1">
      <alignment vertical="center" wrapText="1"/>
      <protection/>
    </xf>
    <xf numFmtId="0" fontId="0" fillId="0" borderId="55" xfId="52" applyFont="1" applyBorder="1" applyAlignment="1">
      <alignment vertical="center" wrapText="1"/>
      <protection/>
    </xf>
    <xf numFmtId="0" fontId="0" fillId="0" borderId="35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 vertical="center"/>
      <protection/>
    </xf>
    <xf numFmtId="0" fontId="0" fillId="0" borderId="37" xfId="52" applyFont="1" applyBorder="1" applyAlignment="1">
      <alignment horizontal="center" vertical="center"/>
      <protection/>
    </xf>
    <xf numFmtId="0" fontId="0" fillId="0" borderId="57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68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68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61" xfId="52" applyBorder="1">
      <alignment/>
      <protection/>
    </xf>
    <xf numFmtId="0" fontId="3" fillId="0" borderId="23" xfId="52" applyBorder="1">
      <alignment/>
      <protection/>
    </xf>
    <xf numFmtId="0" fontId="3" fillId="0" borderId="40" xfId="52" applyBorder="1">
      <alignment/>
      <protection/>
    </xf>
    <xf numFmtId="0" fontId="3" fillId="0" borderId="62" xfId="52" applyBorder="1">
      <alignment/>
      <protection/>
    </xf>
    <xf numFmtId="0" fontId="0" fillId="0" borderId="65" xfId="52" applyFont="1" applyBorder="1" applyAlignment="1">
      <alignment vertical="center" wrapText="1"/>
      <protection/>
    </xf>
    <xf numFmtId="0" fontId="0" fillId="0" borderId="66" xfId="52" applyFont="1" applyBorder="1" applyAlignment="1">
      <alignment vertical="center" wrapText="1"/>
      <protection/>
    </xf>
    <xf numFmtId="0" fontId="0" fillId="0" borderId="67" xfId="52" applyFont="1" applyBorder="1" applyAlignment="1">
      <alignment vertical="center" wrapText="1"/>
      <protection/>
    </xf>
    <xf numFmtId="0" fontId="0" fillId="0" borderId="69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0" fontId="0" fillId="0" borderId="71" xfId="52" applyFont="1" applyBorder="1" applyAlignment="1">
      <alignment vertical="center" wrapText="1"/>
      <protection/>
    </xf>
    <xf numFmtId="49" fontId="0" fillId="0" borderId="72" xfId="52" applyNumberFormat="1" applyFont="1" applyBorder="1" applyAlignment="1">
      <alignment horizontal="center"/>
      <protection/>
    </xf>
    <xf numFmtId="49" fontId="0" fillId="0" borderId="73" xfId="52" applyNumberFormat="1" applyFont="1" applyBorder="1" applyAlignment="1">
      <alignment horizontal="center"/>
      <protection/>
    </xf>
    <xf numFmtId="0" fontId="6" fillId="0" borderId="36" xfId="52" applyFont="1" applyBorder="1" applyAlignment="1">
      <alignment horizontal="center" vertical="top"/>
      <protection/>
    </xf>
    <xf numFmtId="0" fontId="6" fillId="0" borderId="61" xfId="52" applyFont="1" applyBorder="1" applyAlignment="1">
      <alignment horizontal="center" vertical="top"/>
      <protection/>
    </xf>
    <xf numFmtId="0" fontId="6" fillId="0" borderId="27" xfId="52" applyFont="1" applyBorder="1" applyAlignment="1">
      <alignment horizontal="center" vertical="top"/>
      <protection/>
    </xf>
    <xf numFmtId="0" fontId="7" fillId="0" borderId="40" xfId="52" applyFont="1" applyBorder="1" applyAlignment="1">
      <alignment horizontal="center" vertical="center" wrapText="1"/>
      <protection/>
    </xf>
    <xf numFmtId="0" fontId="3" fillId="0" borderId="40" xfId="52" applyBorder="1" applyAlignment="1">
      <alignment horizontal="center" vertical="center" wrapText="1"/>
      <protection/>
    </xf>
    <xf numFmtId="0" fontId="6" fillId="0" borderId="36" xfId="52" applyFont="1" applyBorder="1" applyAlignment="1">
      <alignment horizontal="center" vertical="top" wrapText="1"/>
      <protection/>
    </xf>
    <xf numFmtId="0" fontId="6" fillId="0" borderId="37" xfId="52" applyFont="1" applyBorder="1" applyAlignment="1">
      <alignment horizontal="center" vertical="top" wrapText="1"/>
      <protection/>
    </xf>
    <xf numFmtId="49" fontId="28" fillId="0" borderId="33" xfId="0" applyNumberFormat="1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 horizontal="left" wrapText="1"/>
      <protection/>
    </xf>
    <xf numFmtId="49" fontId="3" fillId="0" borderId="56" xfId="0" applyNumberFormat="1" applyFont="1" applyBorder="1" applyAlignment="1" applyProtection="1">
      <alignment horizontal="left" wrapText="1"/>
      <protection/>
    </xf>
    <xf numFmtId="49" fontId="28" fillId="0" borderId="62" xfId="0" applyNumberFormat="1" applyFont="1" applyBorder="1" applyAlignment="1" applyProtection="1">
      <alignment horizontal="center" wrapText="1"/>
      <protection/>
    </xf>
    <xf numFmtId="49" fontId="28" fillId="0" borderId="23" xfId="0" applyNumberFormat="1" applyFont="1" applyBorder="1" applyAlignment="1" applyProtection="1">
      <alignment horizontal="center"/>
      <protection/>
    </xf>
    <xf numFmtId="4" fontId="28" fillId="0" borderId="39" xfId="0" applyNumberFormat="1" applyFont="1" applyBorder="1" applyAlignment="1" applyProtection="1">
      <alignment horizontal="right"/>
      <protection/>
    </xf>
    <xf numFmtId="4" fontId="28" fillId="0" borderId="23" xfId="0" applyNumberFormat="1" applyFont="1" applyBorder="1" applyAlignment="1" applyProtection="1">
      <alignment horizontal="right"/>
      <protection/>
    </xf>
    <xf numFmtId="4" fontId="28" fillId="0" borderId="24" xfId="0" applyNumberFormat="1" applyFont="1" applyBorder="1" applyAlignment="1" applyProtection="1">
      <alignment horizontal="right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/>
      <protection/>
    </xf>
    <xf numFmtId="4" fontId="3" fillId="0" borderId="36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56" xfId="0" applyNumberFormat="1" applyFont="1" applyBorder="1" applyAlignment="1" applyProtection="1">
      <alignment horizontal="right"/>
      <protection/>
    </xf>
    <xf numFmtId="49" fontId="3" fillId="0" borderId="74" xfId="0" applyNumberFormat="1" applyFont="1" applyBorder="1" applyAlignment="1" applyProtection="1">
      <alignment horizontal="center" wrapText="1"/>
      <protection/>
    </xf>
    <xf numFmtId="49" fontId="3" fillId="0" borderId="53" xfId="0" applyNumberFormat="1" applyFont="1" applyBorder="1" applyAlignment="1" applyProtection="1">
      <alignment horizontal="center"/>
      <protection/>
    </xf>
    <xf numFmtId="4" fontId="3" fillId="0" borderId="75" xfId="0" applyNumberFormat="1" applyFont="1" applyBorder="1" applyAlignment="1" applyProtection="1">
      <alignment horizontal="right"/>
      <protection/>
    </xf>
    <xf numFmtId="4" fontId="3" fillId="0" borderId="76" xfId="0" applyNumberFormat="1" applyFont="1" applyBorder="1" applyAlignment="1" applyProtection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\&#1043;&#1054;&#1044;&#1054;&#1042;&#1054;&#1049;%20&#1054;&#1058;&#1063;&#1045;&#1058;%202021\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40">
      <selection activeCell="A29" sqref="A2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86"/>
      <c r="B1" s="86"/>
      <c r="C1" s="86"/>
      <c r="D1" s="86"/>
      <c r="E1" s="2"/>
      <c r="F1" s="2"/>
    </row>
    <row r="2" spans="1:6" ht="16.5" customHeight="1">
      <c r="A2" s="86" t="s">
        <v>0</v>
      </c>
      <c r="B2" s="86"/>
      <c r="C2" s="86"/>
      <c r="D2" s="8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7" t="s">
        <v>483</v>
      </c>
      <c r="B4" s="87"/>
      <c r="C4" s="87"/>
      <c r="D4" s="87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88" t="s">
        <v>14</v>
      </c>
      <c r="C6" s="89"/>
      <c r="D6" s="89"/>
      <c r="E6" s="3" t="s">
        <v>8</v>
      </c>
      <c r="F6" s="10" t="s">
        <v>17</v>
      </c>
    </row>
    <row r="7" spans="1:6" ht="12.75">
      <c r="A7" s="11" t="s">
        <v>9</v>
      </c>
      <c r="B7" s="90" t="s">
        <v>484</v>
      </c>
      <c r="C7" s="90"/>
      <c r="D7" s="90"/>
      <c r="E7" s="3" t="s">
        <v>10</v>
      </c>
      <c r="F7" s="12" t="s">
        <v>18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6" t="s">
        <v>19</v>
      </c>
      <c r="B10" s="86"/>
      <c r="C10" s="86"/>
      <c r="D10" s="86"/>
      <c r="E10" s="1"/>
      <c r="F10" s="17"/>
    </row>
    <row r="11" spans="1:6" ht="3.75" customHeight="1">
      <c r="A11" s="80" t="s">
        <v>20</v>
      </c>
      <c r="B11" s="74" t="s">
        <v>21</v>
      </c>
      <c r="C11" s="74" t="s">
        <v>22</v>
      </c>
      <c r="D11" s="77" t="s">
        <v>23</v>
      </c>
      <c r="E11" s="77" t="s">
        <v>24</v>
      </c>
      <c r="F11" s="83" t="s">
        <v>25</v>
      </c>
    </row>
    <row r="12" spans="1:6" ht="3" customHeight="1">
      <c r="A12" s="81"/>
      <c r="B12" s="75"/>
      <c r="C12" s="75"/>
      <c r="D12" s="78"/>
      <c r="E12" s="78"/>
      <c r="F12" s="84"/>
    </row>
    <row r="13" spans="1:6" ht="3" customHeight="1">
      <c r="A13" s="81"/>
      <c r="B13" s="75"/>
      <c r="C13" s="75"/>
      <c r="D13" s="78"/>
      <c r="E13" s="78"/>
      <c r="F13" s="84"/>
    </row>
    <row r="14" spans="1:6" ht="3" customHeight="1">
      <c r="A14" s="81"/>
      <c r="B14" s="75"/>
      <c r="C14" s="75"/>
      <c r="D14" s="78"/>
      <c r="E14" s="78"/>
      <c r="F14" s="84"/>
    </row>
    <row r="15" spans="1:6" ht="3" customHeight="1">
      <c r="A15" s="81"/>
      <c r="B15" s="75"/>
      <c r="C15" s="75"/>
      <c r="D15" s="78"/>
      <c r="E15" s="78"/>
      <c r="F15" s="84"/>
    </row>
    <row r="16" spans="1:6" ht="3" customHeight="1">
      <c r="A16" s="81"/>
      <c r="B16" s="75"/>
      <c r="C16" s="75"/>
      <c r="D16" s="78"/>
      <c r="E16" s="78"/>
      <c r="F16" s="84"/>
    </row>
    <row r="17" spans="1:6" ht="23.25" customHeight="1">
      <c r="A17" s="82"/>
      <c r="B17" s="76"/>
      <c r="C17" s="76"/>
      <c r="D17" s="79"/>
      <c r="E17" s="79"/>
      <c r="F17" s="8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39.75" customHeight="1">
      <c r="A19" s="44" t="s">
        <v>29</v>
      </c>
      <c r="B19" s="48" t="s">
        <v>30</v>
      </c>
      <c r="C19" s="49" t="s">
        <v>31</v>
      </c>
      <c r="D19" s="50">
        <v>191127600</v>
      </c>
      <c r="E19" s="51">
        <v>144333792.74</v>
      </c>
      <c r="F19" s="50">
        <f>IF(OR(D19="-",IF(E19="-",0,E19)&gt;=IF(D19="-",0,D19)),"-",IF(D19="-",0,D19)-IF(E19="-",0,E19))</f>
        <v>46793807.25999999</v>
      </c>
    </row>
    <row r="20" spans="1:6" ht="22.5" customHeight="1">
      <c r="A20" s="45" t="s">
        <v>32</v>
      </c>
      <c r="B20" s="52"/>
      <c r="C20" s="53"/>
      <c r="D20" s="54"/>
      <c r="E20" s="54"/>
      <c r="F20" s="55"/>
    </row>
    <row r="21" spans="1:6" ht="96" customHeight="1" hidden="1">
      <c r="A21" s="46" t="s">
        <v>33</v>
      </c>
      <c r="B21" s="56" t="s">
        <v>30</v>
      </c>
      <c r="C21" s="57" t="s">
        <v>34</v>
      </c>
      <c r="D21" s="58">
        <v>34541600</v>
      </c>
      <c r="E21" s="58">
        <v>32918986.73</v>
      </c>
      <c r="F21" s="59">
        <f aca="true" t="shared" si="0" ref="F21:F52">IF(OR(D21="-",IF(E21="-",0,E21)&gt;=IF(D21="-",0,D21)),"-",IF(D21="-",0,D21)-IF(E21="-",0,E21))</f>
        <v>1622613.2699999996</v>
      </c>
    </row>
    <row r="22" spans="1:6" ht="19.5" customHeight="1">
      <c r="A22" s="46" t="s">
        <v>35</v>
      </c>
      <c r="B22" s="56" t="s">
        <v>30</v>
      </c>
      <c r="C22" s="57" t="s">
        <v>36</v>
      </c>
      <c r="D22" s="58">
        <v>13500000</v>
      </c>
      <c r="E22" s="58">
        <v>11947757.22</v>
      </c>
      <c r="F22" s="59">
        <f t="shared" si="0"/>
        <v>1552242.7799999993</v>
      </c>
    </row>
    <row r="23" spans="1:6" ht="32.25" customHeight="1">
      <c r="A23" s="46" t="s">
        <v>37</v>
      </c>
      <c r="B23" s="56" t="s">
        <v>30</v>
      </c>
      <c r="C23" s="57" t="s">
        <v>38</v>
      </c>
      <c r="D23" s="58">
        <v>13500000</v>
      </c>
      <c r="E23" s="58">
        <v>11947757.22</v>
      </c>
      <c r="F23" s="59">
        <f t="shared" si="0"/>
        <v>1552242.7799999993</v>
      </c>
    </row>
    <row r="24" spans="1:6" ht="93" customHeight="1">
      <c r="A24" s="47" t="s">
        <v>39</v>
      </c>
      <c r="B24" s="56" t="s">
        <v>30</v>
      </c>
      <c r="C24" s="57" t="s">
        <v>40</v>
      </c>
      <c r="D24" s="58">
        <v>13500000</v>
      </c>
      <c r="E24" s="58">
        <v>11430434.76</v>
      </c>
      <c r="F24" s="59">
        <f t="shared" si="0"/>
        <v>2069565.2400000002</v>
      </c>
    </row>
    <row r="25" spans="1:6" ht="138" customHeight="1">
      <c r="A25" s="47" t="s">
        <v>41</v>
      </c>
      <c r="B25" s="56" t="s">
        <v>30</v>
      </c>
      <c r="C25" s="57" t="s">
        <v>42</v>
      </c>
      <c r="D25" s="58" t="s">
        <v>43</v>
      </c>
      <c r="E25" s="58">
        <v>11427518.92</v>
      </c>
      <c r="F25" s="59" t="str">
        <f t="shared" si="0"/>
        <v>-</v>
      </c>
    </row>
    <row r="26" spans="1:6" ht="114" customHeight="1">
      <c r="A26" s="47" t="s">
        <v>44</v>
      </c>
      <c r="B26" s="56" t="s">
        <v>30</v>
      </c>
      <c r="C26" s="57" t="s">
        <v>45</v>
      </c>
      <c r="D26" s="58" t="s">
        <v>43</v>
      </c>
      <c r="E26" s="58">
        <v>515.11</v>
      </c>
      <c r="F26" s="59" t="str">
        <f t="shared" si="0"/>
        <v>-</v>
      </c>
    </row>
    <row r="27" spans="1:6" ht="126.75" customHeight="1">
      <c r="A27" s="47" t="s">
        <v>46</v>
      </c>
      <c r="B27" s="56" t="s">
        <v>30</v>
      </c>
      <c r="C27" s="57" t="s">
        <v>47</v>
      </c>
      <c r="D27" s="58" t="s">
        <v>43</v>
      </c>
      <c r="E27" s="58">
        <v>2400.73</v>
      </c>
      <c r="F27" s="59" t="str">
        <f t="shared" si="0"/>
        <v>-</v>
      </c>
    </row>
    <row r="28" spans="1:6" ht="128.25" customHeight="1">
      <c r="A28" s="47" t="s">
        <v>48</v>
      </c>
      <c r="B28" s="56" t="s">
        <v>30</v>
      </c>
      <c r="C28" s="57" t="s">
        <v>49</v>
      </c>
      <c r="D28" s="58" t="s">
        <v>43</v>
      </c>
      <c r="E28" s="58">
        <v>36767.84</v>
      </c>
      <c r="F28" s="59" t="str">
        <f t="shared" si="0"/>
        <v>-</v>
      </c>
    </row>
    <row r="29" spans="1:6" ht="171.75" customHeight="1">
      <c r="A29" s="47" t="s">
        <v>50</v>
      </c>
      <c r="B29" s="56" t="s">
        <v>30</v>
      </c>
      <c r="C29" s="57" t="s">
        <v>51</v>
      </c>
      <c r="D29" s="58" t="s">
        <v>43</v>
      </c>
      <c r="E29" s="58">
        <v>36713.74</v>
      </c>
      <c r="F29" s="59" t="str">
        <f t="shared" si="0"/>
        <v>-</v>
      </c>
    </row>
    <row r="30" spans="1:6" ht="143.25" customHeight="1">
      <c r="A30" s="47" t="s">
        <v>52</v>
      </c>
      <c r="B30" s="56" t="s">
        <v>30</v>
      </c>
      <c r="C30" s="57" t="s">
        <v>53</v>
      </c>
      <c r="D30" s="58" t="s">
        <v>43</v>
      </c>
      <c r="E30" s="58">
        <v>7.75</v>
      </c>
      <c r="F30" s="59" t="str">
        <f t="shared" si="0"/>
        <v>-</v>
      </c>
    </row>
    <row r="31" spans="1:6" ht="168" customHeight="1">
      <c r="A31" s="47" t="s">
        <v>54</v>
      </c>
      <c r="B31" s="56" t="s">
        <v>30</v>
      </c>
      <c r="C31" s="57" t="s">
        <v>55</v>
      </c>
      <c r="D31" s="58" t="s">
        <v>43</v>
      </c>
      <c r="E31" s="58">
        <v>46.35</v>
      </c>
      <c r="F31" s="59" t="str">
        <f t="shared" si="0"/>
        <v>-</v>
      </c>
    </row>
    <row r="32" spans="1:6" ht="53.25" customHeight="1">
      <c r="A32" s="46" t="s">
        <v>56</v>
      </c>
      <c r="B32" s="56" t="s">
        <v>30</v>
      </c>
      <c r="C32" s="57" t="s">
        <v>57</v>
      </c>
      <c r="D32" s="58" t="s">
        <v>43</v>
      </c>
      <c r="E32" s="58">
        <v>15498.1</v>
      </c>
      <c r="F32" s="59" t="str">
        <f t="shared" si="0"/>
        <v>-</v>
      </c>
    </row>
    <row r="33" spans="1:6" ht="96" customHeight="1">
      <c r="A33" s="46" t="s">
        <v>58</v>
      </c>
      <c r="B33" s="56" t="s">
        <v>30</v>
      </c>
      <c r="C33" s="57" t="s">
        <v>59</v>
      </c>
      <c r="D33" s="58" t="s">
        <v>43</v>
      </c>
      <c r="E33" s="58">
        <v>15320.17</v>
      </c>
      <c r="F33" s="59" t="str">
        <f t="shared" si="0"/>
        <v>-</v>
      </c>
    </row>
    <row r="34" spans="1:6" ht="74.25" customHeight="1">
      <c r="A34" s="46" t="s">
        <v>60</v>
      </c>
      <c r="B34" s="56" t="s">
        <v>30</v>
      </c>
      <c r="C34" s="57" t="s">
        <v>61</v>
      </c>
      <c r="D34" s="58" t="s">
        <v>43</v>
      </c>
      <c r="E34" s="58">
        <v>83.11</v>
      </c>
      <c r="F34" s="59" t="str">
        <f t="shared" si="0"/>
        <v>-</v>
      </c>
    </row>
    <row r="35" spans="1:6" ht="117" customHeight="1">
      <c r="A35" s="46" t="s">
        <v>62</v>
      </c>
      <c r="B35" s="56" t="s">
        <v>30</v>
      </c>
      <c r="C35" s="57" t="s">
        <v>63</v>
      </c>
      <c r="D35" s="58" t="s">
        <v>43</v>
      </c>
      <c r="E35" s="58">
        <v>94.82</v>
      </c>
      <c r="F35" s="59" t="str">
        <f t="shared" si="0"/>
        <v>-</v>
      </c>
    </row>
    <row r="36" spans="1:6" ht="113.25" customHeight="1">
      <c r="A36" s="47" t="s">
        <v>64</v>
      </c>
      <c r="B36" s="56" t="s">
        <v>30</v>
      </c>
      <c r="C36" s="57" t="s">
        <v>65</v>
      </c>
      <c r="D36" s="58" t="s">
        <v>43</v>
      </c>
      <c r="E36" s="58">
        <v>465056.52</v>
      </c>
      <c r="F36" s="59" t="str">
        <f t="shared" si="0"/>
        <v>-</v>
      </c>
    </row>
    <row r="37" spans="1:6" ht="155.25" customHeight="1">
      <c r="A37" s="47" t="s">
        <v>66</v>
      </c>
      <c r="B37" s="56" t="s">
        <v>30</v>
      </c>
      <c r="C37" s="57" t="s">
        <v>67</v>
      </c>
      <c r="D37" s="58" t="s">
        <v>43</v>
      </c>
      <c r="E37" s="58">
        <v>463470.84</v>
      </c>
      <c r="F37" s="59" t="str">
        <f t="shared" si="0"/>
        <v>-</v>
      </c>
    </row>
    <row r="38" spans="1:6" ht="135.75" customHeight="1">
      <c r="A38" s="47" t="s">
        <v>68</v>
      </c>
      <c r="B38" s="56" t="s">
        <v>30</v>
      </c>
      <c r="C38" s="57" t="s">
        <v>69</v>
      </c>
      <c r="D38" s="58" t="s">
        <v>43</v>
      </c>
      <c r="E38" s="58">
        <v>1585.68</v>
      </c>
      <c r="F38" s="59" t="str">
        <f t="shared" si="0"/>
        <v>-</v>
      </c>
    </row>
    <row r="39" spans="1:6" ht="44.25" customHeight="1">
      <c r="A39" s="46" t="s">
        <v>70</v>
      </c>
      <c r="B39" s="56" t="s">
        <v>30</v>
      </c>
      <c r="C39" s="57" t="s">
        <v>71</v>
      </c>
      <c r="D39" s="58">
        <v>1900000</v>
      </c>
      <c r="E39" s="58">
        <v>1915704.4</v>
      </c>
      <c r="F39" s="59" t="str">
        <f t="shared" si="0"/>
        <v>-</v>
      </c>
    </row>
    <row r="40" spans="1:6" ht="44.25" customHeight="1">
      <c r="A40" s="46" t="s">
        <v>72</v>
      </c>
      <c r="B40" s="56" t="s">
        <v>30</v>
      </c>
      <c r="C40" s="57" t="s">
        <v>73</v>
      </c>
      <c r="D40" s="58">
        <v>1900000</v>
      </c>
      <c r="E40" s="58">
        <v>1915704.4</v>
      </c>
      <c r="F40" s="59" t="str">
        <f t="shared" si="0"/>
        <v>-</v>
      </c>
    </row>
    <row r="41" spans="1:6" ht="44.25" customHeight="1">
      <c r="A41" s="46" t="s">
        <v>72</v>
      </c>
      <c r="B41" s="56" t="s">
        <v>30</v>
      </c>
      <c r="C41" s="57" t="s">
        <v>74</v>
      </c>
      <c r="D41" s="58">
        <v>1900000</v>
      </c>
      <c r="E41" s="58">
        <v>1915704.4</v>
      </c>
      <c r="F41" s="59" t="str">
        <f t="shared" si="0"/>
        <v>-</v>
      </c>
    </row>
    <row r="42" spans="1:6" ht="68.25" customHeight="1">
      <c r="A42" s="46" t="s">
        <v>75</v>
      </c>
      <c r="B42" s="56" t="s">
        <v>30</v>
      </c>
      <c r="C42" s="57" t="s">
        <v>76</v>
      </c>
      <c r="D42" s="58" t="s">
        <v>43</v>
      </c>
      <c r="E42" s="58">
        <v>1915080.66</v>
      </c>
      <c r="F42" s="59" t="str">
        <f t="shared" si="0"/>
        <v>-</v>
      </c>
    </row>
    <row r="43" spans="1:6" ht="44.25" customHeight="1">
      <c r="A43" s="46" t="s">
        <v>77</v>
      </c>
      <c r="B43" s="56" t="s">
        <v>30</v>
      </c>
      <c r="C43" s="57" t="s">
        <v>78</v>
      </c>
      <c r="D43" s="58" t="s">
        <v>43</v>
      </c>
      <c r="E43" s="58">
        <v>623.74</v>
      </c>
      <c r="F43" s="59" t="str">
        <f t="shared" si="0"/>
        <v>-</v>
      </c>
    </row>
    <row r="44" spans="1:6" ht="44.25" customHeight="1">
      <c r="A44" s="46" t="s">
        <v>79</v>
      </c>
      <c r="B44" s="56" t="s">
        <v>30</v>
      </c>
      <c r="C44" s="57" t="s">
        <v>80</v>
      </c>
      <c r="D44" s="58">
        <v>19131200</v>
      </c>
      <c r="E44" s="58">
        <v>18534107.51</v>
      </c>
      <c r="F44" s="59">
        <f t="shared" si="0"/>
        <v>597092.4899999984</v>
      </c>
    </row>
    <row r="45" spans="1:6" ht="44.25" customHeight="1">
      <c r="A45" s="46" t="s">
        <v>81</v>
      </c>
      <c r="B45" s="56" t="s">
        <v>30</v>
      </c>
      <c r="C45" s="57" t="s">
        <v>82</v>
      </c>
      <c r="D45" s="58">
        <v>146000</v>
      </c>
      <c r="E45" s="58">
        <v>124600.26</v>
      </c>
      <c r="F45" s="59">
        <f t="shared" si="0"/>
        <v>21399.740000000005</v>
      </c>
    </row>
    <row r="46" spans="1:6" ht="71.25" customHeight="1">
      <c r="A46" s="46" t="s">
        <v>83</v>
      </c>
      <c r="B46" s="56" t="s">
        <v>30</v>
      </c>
      <c r="C46" s="57" t="s">
        <v>84</v>
      </c>
      <c r="D46" s="58">
        <v>146000</v>
      </c>
      <c r="E46" s="58">
        <v>124600.26</v>
      </c>
      <c r="F46" s="59">
        <f t="shared" si="0"/>
        <v>21399.740000000005</v>
      </c>
    </row>
    <row r="47" spans="1:6" ht="99.75" customHeight="1">
      <c r="A47" s="46" t="s">
        <v>85</v>
      </c>
      <c r="B47" s="56" t="s">
        <v>30</v>
      </c>
      <c r="C47" s="57" t="s">
        <v>86</v>
      </c>
      <c r="D47" s="58" t="s">
        <v>43</v>
      </c>
      <c r="E47" s="58">
        <v>123911.07</v>
      </c>
      <c r="F47" s="59" t="str">
        <f t="shared" si="0"/>
        <v>-</v>
      </c>
    </row>
    <row r="48" spans="1:6" ht="73.5" customHeight="1">
      <c r="A48" s="46" t="s">
        <v>87</v>
      </c>
      <c r="B48" s="56" t="s">
        <v>30</v>
      </c>
      <c r="C48" s="57" t="s">
        <v>88</v>
      </c>
      <c r="D48" s="58" t="s">
        <v>43</v>
      </c>
      <c r="E48" s="58">
        <v>689.19</v>
      </c>
      <c r="F48" s="59" t="str">
        <f t="shared" si="0"/>
        <v>-</v>
      </c>
    </row>
    <row r="49" spans="1:6" ht="44.25" customHeight="1">
      <c r="A49" s="46" t="s">
        <v>89</v>
      </c>
      <c r="B49" s="56" t="s">
        <v>30</v>
      </c>
      <c r="C49" s="57" t="s">
        <v>90</v>
      </c>
      <c r="D49" s="58">
        <v>18985200</v>
      </c>
      <c r="E49" s="58">
        <v>18409507.25</v>
      </c>
      <c r="F49" s="59">
        <f t="shared" si="0"/>
        <v>575692.75</v>
      </c>
    </row>
    <row r="50" spans="1:6" ht="44.25" customHeight="1">
      <c r="A50" s="46" t="s">
        <v>91</v>
      </c>
      <c r="B50" s="56" t="s">
        <v>30</v>
      </c>
      <c r="C50" s="57" t="s">
        <v>92</v>
      </c>
      <c r="D50" s="58">
        <v>16255500</v>
      </c>
      <c r="E50" s="58">
        <v>17269197.94</v>
      </c>
      <c r="F50" s="59" t="str">
        <f t="shared" si="0"/>
        <v>-</v>
      </c>
    </row>
    <row r="51" spans="1:6" ht="44.25" customHeight="1">
      <c r="A51" s="46" t="s">
        <v>93</v>
      </c>
      <c r="B51" s="56" t="s">
        <v>30</v>
      </c>
      <c r="C51" s="57" t="s">
        <v>94</v>
      </c>
      <c r="D51" s="58">
        <v>16255500</v>
      </c>
      <c r="E51" s="58">
        <v>17269197.94</v>
      </c>
      <c r="F51" s="59" t="str">
        <f t="shared" si="0"/>
        <v>-</v>
      </c>
    </row>
    <row r="52" spans="1:6" ht="44.25" customHeight="1">
      <c r="A52" s="46" t="s">
        <v>95</v>
      </c>
      <c r="B52" s="56" t="s">
        <v>30</v>
      </c>
      <c r="C52" s="57" t="s">
        <v>96</v>
      </c>
      <c r="D52" s="58">
        <v>2729700</v>
      </c>
      <c r="E52" s="58">
        <v>1140309.31</v>
      </c>
      <c r="F52" s="59">
        <f t="shared" si="0"/>
        <v>1589390.69</v>
      </c>
    </row>
    <row r="53" spans="1:6" ht="54" customHeight="1">
      <c r="A53" s="46" t="s">
        <v>97</v>
      </c>
      <c r="B53" s="56" t="s">
        <v>30</v>
      </c>
      <c r="C53" s="57" t="s">
        <v>98</v>
      </c>
      <c r="D53" s="58">
        <v>2729700</v>
      </c>
      <c r="E53" s="58">
        <v>1140309.31</v>
      </c>
      <c r="F53" s="59">
        <f aca="true" t="shared" si="1" ref="F53:F83">IF(OR(D53="-",IF(E53="-",0,E53)&gt;=IF(D53="-",0,D53)),"-",IF(D53="-",0,D53)-IF(E53="-",0,E53))</f>
        <v>1589390.69</v>
      </c>
    </row>
    <row r="54" spans="1:6" ht="27" customHeight="1">
      <c r="A54" s="46" t="s">
        <v>99</v>
      </c>
      <c r="B54" s="56" t="s">
        <v>30</v>
      </c>
      <c r="C54" s="57" t="s">
        <v>100</v>
      </c>
      <c r="D54" s="58" t="s">
        <v>43</v>
      </c>
      <c r="E54" s="58">
        <v>200</v>
      </c>
      <c r="F54" s="59" t="str">
        <f t="shared" si="1"/>
        <v>-</v>
      </c>
    </row>
    <row r="55" spans="1:6" ht="60.75" customHeight="1">
      <c r="A55" s="46" t="s">
        <v>101</v>
      </c>
      <c r="B55" s="56" t="s">
        <v>30</v>
      </c>
      <c r="C55" s="57" t="s">
        <v>102</v>
      </c>
      <c r="D55" s="58" t="s">
        <v>43</v>
      </c>
      <c r="E55" s="58">
        <v>200</v>
      </c>
      <c r="F55" s="59" t="str">
        <f t="shared" si="1"/>
        <v>-</v>
      </c>
    </row>
    <row r="56" spans="1:6" ht="96" customHeight="1">
      <c r="A56" s="46" t="s">
        <v>103</v>
      </c>
      <c r="B56" s="56" t="s">
        <v>30</v>
      </c>
      <c r="C56" s="57" t="s">
        <v>104</v>
      </c>
      <c r="D56" s="58" t="s">
        <v>43</v>
      </c>
      <c r="E56" s="58">
        <v>200</v>
      </c>
      <c r="F56" s="59" t="str">
        <f t="shared" si="1"/>
        <v>-</v>
      </c>
    </row>
    <row r="57" spans="1:6" ht="36" customHeight="1">
      <c r="A57" s="46" t="s">
        <v>105</v>
      </c>
      <c r="B57" s="56" t="s">
        <v>30</v>
      </c>
      <c r="C57" s="57" t="s">
        <v>106</v>
      </c>
      <c r="D57" s="58" t="s">
        <v>43</v>
      </c>
      <c r="E57" s="58">
        <v>200</v>
      </c>
      <c r="F57" s="59" t="str">
        <f t="shared" si="1"/>
        <v>-</v>
      </c>
    </row>
    <row r="58" spans="1:6" ht="36" customHeight="1">
      <c r="A58" s="46" t="s">
        <v>107</v>
      </c>
      <c r="B58" s="56" t="s">
        <v>30</v>
      </c>
      <c r="C58" s="57" t="s">
        <v>108</v>
      </c>
      <c r="D58" s="58" t="s">
        <v>43</v>
      </c>
      <c r="E58" s="58">
        <v>520217.6</v>
      </c>
      <c r="F58" s="59" t="str">
        <f t="shared" si="1"/>
        <v>-</v>
      </c>
    </row>
    <row r="59" spans="1:6" ht="117" customHeight="1">
      <c r="A59" s="47" t="s">
        <v>109</v>
      </c>
      <c r="B59" s="56" t="s">
        <v>30</v>
      </c>
      <c r="C59" s="57" t="s">
        <v>110</v>
      </c>
      <c r="D59" s="58" t="s">
        <v>43</v>
      </c>
      <c r="E59" s="58">
        <v>447062</v>
      </c>
      <c r="F59" s="59" t="str">
        <f t="shared" si="1"/>
        <v>-</v>
      </c>
    </row>
    <row r="60" spans="1:6" ht="135" customHeight="1">
      <c r="A60" s="47" t="s">
        <v>111</v>
      </c>
      <c r="B60" s="56" t="s">
        <v>30</v>
      </c>
      <c r="C60" s="57" t="s">
        <v>112</v>
      </c>
      <c r="D60" s="58" t="s">
        <v>43</v>
      </c>
      <c r="E60" s="58">
        <v>447062</v>
      </c>
      <c r="F60" s="59" t="str">
        <f t="shared" si="1"/>
        <v>-</v>
      </c>
    </row>
    <row r="61" spans="1:6" ht="126" customHeight="1">
      <c r="A61" s="47" t="s">
        <v>113</v>
      </c>
      <c r="B61" s="56" t="s">
        <v>30</v>
      </c>
      <c r="C61" s="57" t="s">
        <v>114</v>
      </c>
      <c r="D61" s="58" t="s">
        <v>43</v>
      </c>
      <c r="E61" s="58">
        <v>447062</v>
      </c>
      <c r="F61" s="59" t="str">
        <f t="shared" si="1"/>
        <v>-</v>
      </c>
    </row>
    <row r="62" spans="1:6" ht="69.75" customHeight="1">
      <c r="A62" s="46" t="s">
        <v>115</v>
      </c>
      <c r="B62" s="56" t="s">
        <v>30</v>
      </c>
      <c r="C62" s="57" t="s">
        <v>116</v>
      </c>
      <c r="D62" s="58" t="s">
        <v>43</v>
      </c>
      <c r="E62" s="58">
        <v>73155.6</v>
      </c>
      <c r="F62" s="59" t="str">
        <f t="shared" si="1"/>
        <v>-</v>
      </c>
    </row>
    <row r="63" spans="1:6" ht="96" customHeight="1">
      <c r="A63" s="46" t="s">
        <v>117</v>
      </c>
      <c r="B63" s="56" t="s">
        <v>30</v>
      </c>
      <c r="C63" s="57" t="s">
        <v>118</v>
      </c>
      <c r="D63" s="58" t="s">
        <v>43</v>
      </c>
      <c r="E63" s="58">
        <v>73155.6</v>
      </c>
      <c r="F63" s="59" t="str">
        <f t="shared" si="1"/>
        <v>-</v>
      </c>
    </row>
    <row r="64" spans="1:6" ht="96" customHeight="1">
      <c r="A64" s="46" t="s">
        <v>119</v>
      </c>
      <c r="B64" s="56" t="s">
        <v>30</v>
      </c>
      <c r="C64" s="57" t="s">
        <v>120</v>
      </c>
      <c r="D64" s="58" t="s">
        <v>43</v>
      </c>
      <c r="E64" s="58">
        <v>73155.6</v>
      </c>
      <c r="F64" s="59" t="str">
        <f t="shared" si="1"/>
        <v>-</v>
      </c>
    </row>
    <row r="65" spans="1:6" ht="45" customHeight="1">
      <c r="A65" s="46" t="s">
        <v>121</v>
      </c>
      <c r="B65" s="56" t="s">
        <v>30</v>
      </c>
      <c r="C65" s="57" t="s">
        <v>122</v>
      </c>
      <c r="D65" s="58">
        <v>10400</v>
      </c>
      <c r="E65" s="58">
        <v>1000</v>
      </c>
      <c r="F65" s="59">
        <f t="shared" si="1"/>
        <v>9400</v>
      </c>
    </row>
    <row r="66" spans="1:6" ht="45" customHeight="1">
      <c r="A66" s="46" t="s">
        <v>123</v>
      </c>
      <c r="B66" s="56" t="s">
        <v>30</v>
      </c>
      <c r="C66" s="57" t="s">
        <v>124</v>
      </c>
      <c r="D66" s="58">
        <v>10400</v>
      </c>
      <c r="E66" s="58">
        <v>1000</v>
      </c>
      <c r="F66" s="59">
        <f t="shared" si="1"/>
        <v>9400</v>
      </c>
    </row>
    <row r="67" spans="1:6" ht="75.75" customHeight="1">
      <c r="A67" s="46" t="s">
        <v>125</v>
      </c>
      <c r="B67" s="56" t="s">
        <v>30</v>
      </c>
      <c r="C67" s="57" t="s">
        <v>126</v>
      </c>
      <c r="D67" s="58">
        <v>10400</v>
      </c>
      <c r="E67" s="58">
        <v>1000</v>
      </c>
      <c r="F67" s="59">
        <f t="shared" si="1"/>
        <v>9400</v>
      </c>
    </row>
    <row r="68" spans="1:6" ht="46.5" customHeight="1">
      <c r="A68" s="46" t="s">
        <v>127</v>
      </c>
      <c r="B68" s="56" t="s">
        <v>30</v>
      </c>
      <c r="C68" s="57" t="s">
        <v>128</v>
      </c>
      <c r="D68" s="58">
        <v>156586000</v>
      </c>
      <c r="E68" s="58">
        <v>111414806.01</v>
      </c>
      <c r="F68" s="59">
        <f t="shared" si="1"/>
        <v>45171193.989999995</v>
      </c>
    </row>
    <row r="69" spans="1:6" ht="46.5" customHeight="1">
      <c r="A69" s="46" t="s">
        <v>129</v>
      </c>
      <c r="B69" s="56" t="s">
        <v>30</v>
      </c>
      <c r="C69" s="57" t="s">
        <v>130</v>
      </c>
      <c r="D69" s="58">
        <v>156586000</v>
      </c>
      <c r="E69" s="58">
        <v>111414806.01</v>
      </c>
      <c r="F69" s="59">
        <f t="shared" si="1"/>
        <v>45171193.989999995</v>
      </c>
    </row>
    <row r="70" spans="1:6" ht="46.5" customHeight="1">
      <c r="A70" s="46" t="s">
        <v>131</v>
      </c>
      <c r="B70" s="56" t="s">
        <v>30</v>
      </c>
      <c r="C70" s="57" t="s">
        <v>132</v>
      </c>
      <c r="D70" s="58">
        <v>339400</v>
      </c>
      <c r="E70" s="58">
        <v>339400</v>
      </c>
      <c r="F70" s="59" t="str">
        <f t="shared" si="1"/>
        <v>-</v>
      </c>
    </row>
    <row r="71" spans="1:6" ht="54" customHeight="1">
      <c r="A71" s="46" t="s">
        <v>133</v>
      </c>
      <c r="B71" s="56" t="s">
        <v>30</v>
      </c>
      <c r="C71" s="57" t="s">
        <v>134</v>
      </c>
      <c r="D71" s="58">
        <v>339400</v>
      </c>
      <c r="E71" s="58">
        <v>339400</v>
      </c>
      <c r="F71" s="59" t="str">
        <f t="shared" si="1"/>
        <v>-</v>
      </c>
    </row>
    <row r="72" spans="1:6" ht="66.75" customHeight="1">
      <c r="A72" s="46" t="s">
        <v>135</v>
      </c>
      <c r="B72" s="56" t="s">
        <v>30</v>
      </c>
      <c r="C72" s="57" t="s">
        <v>136</v>
      </c>
      <c r="D72" s="58">
        <v>339400</v>
      </c>
      <c r="E72" s="58">
        <v>339400</v>
      </c>
      <c r="F72" s="59" t="str">
        <f t="shared" si="1"/>
        <v>-</v>
      </c>
    </row>
    <row r="73" spans="1:6" ht="66.75" customHeight="1">
      <c r="A73" s="46" t="s">
        <v>137</v>
      </c>
      <c r="B73" s="56" t="s">
        <v>30</v>
      </c>
      <c r="C73" s="57" t="s">
        <v>138</v>
      </c>
      <c r="D73" s="58">
        <v>154486100</v>
      </c>
      <c r="E73" s="58">
        <v>109694082.75</v>
      </c>
      <c r="F73" s="59">
        <f t="shared" si="1"/>
        <v>44792017.25</v>
      </c>
    </row>
    <row r="74" spans="1:6" ht="78" customHeight="1">
      <c r="A74" s="46" t="s">
        <v>139</v>
      </c>
      <c r="B74" s="56" t="s">
        <v>30</v>
      </c>
      <c r="C74" s="57" t="s">
        <v>140</v>
      </c>
      <c r="D74" s="58">
        <v>154486100</v>
      </c>
      <c r="E74" s="58">
        <v>109694082.75</v>
      </c>
      <c r="F74" s="59">
        <f t="shared" si="1"/>
        <v>44792017.25</v>
      </c>
    </row>
    <row r="75" spans="1:6" ht="96" customHeight="1">
      <c r="A75" s="46" t="s">
        <v>141</v>
      </c>
      <c r="B75" s="56" t="s">
        <v>30</v>
      </c>
      <c r="C75" s="57" t="s">
        <v>142</v>
      </c>
      <c r="D75" s="58">
        <v>154486100</v>
      </c>
      <c r="E75" s="58">
        <v>109694082.75</v>
      </c>
      <c r="F75" s="59">
        <f t="shared" si="1"/>
        <v>44792017.25</v>
      </c>
    </row>
    <row r="76" spans="1:6" ht="96" customHeight="1">
      <c r="A76" s="46" t="s">
        <v>143</v>
      </c>
      <c r="B76" s="56" t="s">
        <v>30</v>
      </c>
      <c r="C76" s="57" t="s">
        <v>144</v>
      </c>
      <c r="D76" s="58">
        <v>255600</v>
      </c>
      <c r="E76" s="58">
        <v>200994.36</v>
      </c>
      <c r="F76" s="59">
        <f t="shared" si="1"/>
        <v>54605.640000000014</v>
      </c>
    </row>
    <row r="77" spans="1:6" ht="72" customHeight="1">
      <c r="A77" s="46" t="s">
        <v>145</v>
      </c>
      <c r="B77" s="56" t="s">
        <v>30</v>
      </c>
      <c r="C77" s="57" t="s">
        <v>146</v>
      </c>
      <c r="D77" s="58">
        <v>200</v>
      </c>
      <c r="E77" s="58">
        <v>200</v>
      </c>
      <c r="F77" s="59" t="str">
        <f t="shared" si="1"/>
        <v>-</v>
      </c>
    </row>
    <row r="78" spans="1:6" ht="72" customHeight="1">
      <c r="A78" s="46" t="s">
        <v>147</v>
      </c>
      <c r="B78" s="56" t="s">
        <v>30</v>
      </c>
      <c r="C78" s="57" t="s">
        <v>148</v>
      </c>
      <c r="D78" s="58">
        <v>200</v>
      </c>
      <c r="E78" s="58">
        <v>200</v>
      </c>
      <c r="F78" s="59" t="str">
        <f t="shared" si="1"/>
        <v>-</v>
      </c>
    </row>
    <row r="79" spans="1:6" ht="72" customHeight="1">
      <c r="A79" s="46" t="s">
        <v>149</v>
      </c>
      <c r="B79" s="56" t="s">
        <v>30</v>
      </c>
      <c r="C79" s="57" t="s">
        <v>150</v>
      </c>
      <c r="D79" s="58">
        <v>255400</v>
      </c>
      <c r="E79" s="58">
        <v>200794.36</v>
      </c>
      <c r="F79" s="59">
        <f t="shared" si="1"/>
        <v>54605.640000000014</v>
      </c>
    </row>
    <row r="80" spans="1:6" ht="57.75" customHeight="1">
      <c r="A80" s="46" t="s">
        <v>151</v>
      </c>
      <c r="B80" s="56" t="s">
        <v>30</v>
      </c>
      <c r="C80" s="57" t="s">
        <v>152</v>
      </c>
      <c r="D80" s="58">
        <v>255400</v>
      </c>
      <c r="E80" s="58">
        <v>200794.36</v>
      </c>
      <c r="F80" s="59">
        <f t="shared" si="1"/>
        <v>54605.640000000014</v>
      </c>
    </row>
    <row r="81" spans="1:6" ht="46.5" customHeight="1">
      <c r="A81" s="46" t="s">
        <v>153</v>
      </c>
      <c r="B81" s="56" t="s">
        <v>30</v>
      </c>
      <c r="C81" s="57" t="s">
        <v>154</v>
      </c>
      <c r="D81" s="58">
        <v>1504900</v>
      </c>
      <c r="E81" s="58">
        <v>1180328.9</v>
      </c>
      <c r="F81" s="59">
        <f t="shared" si="1"/>
        <v>324571.1000000001</v>
      </c>
    </row>
    <row r="82" spans="1:6" ht="78" customHeight="1">
      <c r="A82" s="46" t="s">
        <v>155</v>
      </c>
      <c r="B82" s="56" t="s">
        <v>30</v>
      </c>
      <c r="C82" s="57" t="s">
        <v>156</v>
      </c>
      <c r="D82" s="58">
        <v>1504900</v>
      </c>
      <c r="E82" s="58">
        <v>1180328.9</v>
      </c>
      <c r="F82" s="59">
        <f t="shared" si="1"/>
        <v>324571.1000000001</v>
      </c>
    </row>
    <row r="83" spans="1:6" ht="96" customHeight="1">
      <c r="A83" s="46" t="s">
        <v>157</v>
      </c>
      <c r="B83" s="56" t="s">
        <v>30</v>
      </c>
      <c r="C83" s="57" t="s">
        <v>158</v>
      </c>
      <c r="D83" s="58">
        <v>1504900</v>
      </c>
      <c r="E83" s="58">
        <v>1180328.9</v>
      </c>
      <c r="F83" s="59">
        <f t="shared" si="1"/>
        <v>324571.1000000001</v>
      </c>
    </row>
    <row r="84" spans="1:6" ht="12.75" customHeight="1">
      <c r="A84" s="24"/>
      <c r="B84" s="25"/>
      <c r="C84" s="25"/>
      <c r="D84" s="26"/>
      <c r="E84" s="26"/>
      <c r="F84" s="2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6" t="s">
        <v>159</v>
      </c>
      <c r="B2" s="86"/>
      <c r="C2" s="86"/>
      <c r="D2" s="86"/>
      <c r="E2" s="1"/>
      <c r="F2" s="13" t="s">
        <v>160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93" t="s">
        <v>20</v>
      </c>
      <c r="B4" s="74" t="s">
        <v>21</v>
      </c>
      <c r="C4" s="91" t="s">
        <v>161</v>
      </c>
      <c r="D4" s="77" t="s">
        <v>23</v>
      </c>
      <c r="E4" s="96" t="s">
        <v>24</v>
      </c>
      <c r="F4" s="83" t="s">
        <v>25</v>
      </c>
    </row>
    <row r="5" spans="1:6" ht="5.25" customHeight="1">
      <c r="A5" s="94"/>
      <c r="B5" s="75"/>
      <c r="C5" s="92"/>
      <c r="D5" s="78"/>
      <c r="E5" s="97"/>
      <c r="F5" s="84"/>
    </row>
    <row r="6" spans="1:6" ht="9" customHeight="1">
      <c r="A6" s="94"/>
      <c r="B6" s="75"/>
      <c r="C6" s="92"/>
      <c r="D6" s="78"/>
      <c r="E6" s="97"/>
      <c r="F6" s="84"/>
    </row>
    <row r="7" spans="1:6" ht="6" customHeight="1">
      <c r="A7" s="94"/>
      <c r="B7" s="75"/>
      <c r="C7" s="92"/>
      <c r="D7" s="78"/>
      <c r="E7" s="97"/>
      <c r="F7" s="84"/>
    </row>
    <row r="8" spans="1:6" ht="6" customHeight="1">
      <c r="A8" s="94"/>
      <c r="B8" s="75"/>
      <c r="C8" s="92"/>
      <c r="D8" s="78"/>
      <c r="E8" s="97"/>
      <c r="F8" s="84"/>
    </row>
    <row r="9" spans="1:6" ht="10.5" customHeight="1">
      <c r="A9" s="94"/>
      <c r="B9" s="75"/>
      <c r="C9" s="92"/>
      <c r="D9" s="78"/>
      <c r="E9" s="97"/>
      <c r="F9" s="84"/>
    </row>
    <row r="10" spans="1:6" ht="3.75" customHeight="1" hidden="1">
      <c r="A10" s="94"/>
      <c r="B10" s="75"/>
      <c r="C10" s="28"/>
      <c r="D10" s="78"/>
      <c r="E10" s="29"/>
      <c r="F10" s="30"/>
    </row>
    <row r="11" spans="1:6" ht="12.75" customHeight="1" hidden="1">
      <c r="A11" s="95"/>
      <c r="B11" s="76"/>
      <c r="C11" s="31"/>
      <c r="D11" s="79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27" customHeight="1">
      <c r="A13" s="204" t="s">
        <v>162</v>
      </c>
      <c r="B13" s="208" t="s">
        <v>163</v>
      </c>
      <c r="C13" s="209" t="s">
        <v>164</v>
      </c>
      <c r="D13" s="210">
        <v>198715200</v>
      </c>
      <c r="E13" s="211">
        <v>139684095.35</v>
      </c>
      <c r="F13" s="212">
        <f>IF(OR(D13="-",IF(E13="-",0,E13)&gt;=IF(D13="-",0,D13)),"-",IF(D13="-",0,D13)-IF(E13="-",0,E13))</f>
        <v>59031104.650000006</v>
      </c>
    </row>
    <row r="14" spans="1:6" ht="27" customHeight="1">
      <c r="A14" s="205" t="s">
        <v>32</v>
      </c>
      <c r="B14" s="35"/>
      <c r="C14" s="36"/>
      <c r="D14" s="37"/>
      <c r="E14" s="38"/>
      <c r="F14" s="39"/>
    </row>
    <row r="15" spans="1:6" ht="27" customHeight="1">
      <c r="A15" s="44" t="s">
        <v>14</v>
      </c>
      <c r="B15" s="213" t="s">
        <v>163</v>
      </c>
      <c r="C15" s="214" t="s">
        <v>165</v>
      </c>
      <c r="D15" s="215">
        <v>198715200</v>
      </c>
      <c r="E15" s="216">
        <v>139684095.35</v>
      </c>
      <c r="F15" s="217">
        <f aca="true" t="shared" si="0" ref="F15:F46">IF(OR(D15="-",IF(E15="-",0,E15)&gt;=IF(D15="-",0,D15)),"-",IF(D15="-",0,D15)-IF(E15="-",0,E15))</f>
        <v>59031104.650000006</v>
      </c>
    </row>
    <row r="16" spans="1:6" ht="27" customHeight="1">
      <c r="A16" s="44" t="s">
        <v>166</v>
      </c>
      <c r="B16" s="213" t="s">
        <v>163</v>
      </c>
      <c r="C16" s="214" t="s">
        <v>167</v>
      </c>
      <c r="D16" s="215">
        <v>9014300</v>
      </c>
      <c r="E16" s="216">
        <v>5948022.76</v>
      </c>
      <c r="F16" s="217">
        <f t="shared" si="0"/>
        <v>3066277.24</v>
      </c>
    </row>
    <row r="17" spans="1:6" ht="66" customHeight="1">
      <c r="A17" s="44" t="s">
        <v>168</v>
      </c>
      <c r="B17" s="213" t="s">
        <v>163</v>
      </c>
      <c r="C17" s="214" t="s">
        <v>169</v>
      </c>
      <c r="D17" s="215">
        <v>7669300</v>
      </c>
      <c r="E17" s="216">
        <v>5649181.76</v>
      </c>
      <c r="F17" s="217">
        <f t="shared" si="0"/>
        <v>2020118.2400000002</v>
      </c>
    </row>
    <row r="18" spans="1:6" ht="61.5" customHeight="1">
      <c r="A18" s="44" t="s">
        <v>170</v>
      </c>
      <c r="B18" s="213" t="s">
        <v>163</v>
      </c>
      <c r="C18" s="214" t="s">
        <v>171</v>
      </c>
      <c r="D18" s="215">
        <v>7669100</v>
      </c>
      <c r="E18" s="216">
        <v>5648981.76</v>
      </c>
      <c r="F18" s="217">
        <f t="shared" si="0"/>
        <v>2020118.2400000002</v>
      </c>
    </row>
    <row r="19" spans="1:6" ht="54.75" customHeight="1">
      <c r="A19" s="44" t="s">
        <v>172</v>
      </c>
      <c r="B19" s="213" t="s">
        <v>163</v>
      </c>
      <c r="C19" s="214" t="s">
        <v>173</v>
      </c>
      <c r="D19" s="215">
        <v>7669100</v>
      </c>
      <c r="E19" s="216">
        <v>5648981.76</v>
      </c>
      <c r="F19" s="217">
        <f t="shared" si="0"/>
        <v>2020118.2400000002</v>
      </c>
    </row>
    <row r="20" spans="1:6" ht="126.75" customHeight="1">
      <c r="A20" s="206" t="s">
        <v>174</v>
      </c>
      <c r="B20" s="213" t="s">
        <v>163</v>
      </c>
      <c r="C20" s="214" t="s">
        <v>175</v>
      </c>
      <c r="D20" s="215">
        <v>5869100</v>
      </c>
      <c r="E20" s="216">
        <v>4699137.52</v>
      </c>
      <c r="F20" s="217">
        <f t="shared" si="0"/>
        <v>1169962.4800000004</v>
      </c>
    </row>
    <row r="21" spans="1:6" ht="93" customHeight="1">
      <c r="A21" s="44" t="s">
        <v>176</v>
      </c>
      <c r="B21" s="213" t="s">
        <v>163</v>
      </c>
      <c r="C21" s="214" t="s">
        <v>177</v>
      </c>
      <c r="D21" s="215">
        <v>5869100</v>
      </c>
      <c r="E21" s="216">
        <v>4699137.52</v>
      </c>
      <c r="F21" s="217">
        <f t="shared" si="0"/>
        <v>1169962.4800000004</v>
      </c>
    </row>
    <row r="22" spans="1:6" ht="54" customHeight="1">
      <c r="A22" s="44" t="s">
        <v>178</v>
      </c>
      <c r="B22" s="213" t="s">
        <v>163</v>
      </c>
      <c r="C22" s="214" t="s">
        <v>179</v>
      </c>
      <c r="D22" s="215">
        <v>5869100</v>
      </c>
      <c r="E22" s="216">
        <v>4699137.52</v>
      </c>
      <c r="F22" s="217">
        <f t="shared" si="0"/>
        <v>1169962.4800000004</v>
      </c>
    </row>
    <row r="23" spans="1:6" ht="57" customHeight="1">
      <c r="A23" s="44" t="s">
        <v>180</v>
      </c>
      <c r="B23" s="213" t="s">
        <v>163</v>
      </c>
      <c r="C23" s="214" t="s">
        <v>181</v>
      </c>
      <c r="D23" s="215">
        <v>4285800</v>
      </c>
      <c r="E23" s="216">
        <v>3525089.29</v>
      </c>
      <c r="F23" s="217">
        <f t="shared" si="0"/>
        <v>760710.71</v>
      </c>
    </row>
    <row r="24" spans="1:6" ht="55.5" customHeight="1">
      <c r="A24" s="44" t="s">
        <v>182</v>
      </c>
      <c r="B24" s="213" t="s">
        <v>163</v>
      </c>
      <c r="C24" s="214" t="s">
        <v>183</v>
      </c>
      <c r="D24" s="215">
        <v>289100</v>
      </c>
      <c r="E24" s="216">
        <v>216820.8</v>
      </c>
      <c r="F24" s="217">
        <f t="shared" si="0"/>
        <v>72279.20000000001</v>
      </c>
    </row>
    <row r="25" spans="1:6" ht="81.75" customHeight="1">
      <c r="A25" s="44" t="s">
        <v>184</v>
      </c>
      <c r="B25" s="213" t="s">
        <v>163</v>
      </c>
      <c r="C25" s="214" t="s">
        <v>185</v>
      </c>
      <c r="D25" s="215">
        <v>1294200</v>
      </c>
      <c r="E25" s="216">
        <v>957227.43</v>
      </c>
      <c r="F25" s="217">
        <f t="shared" si="0"/>
        <v>336972.56999999995</v>
      </c>
    </row>
    <row r="26" spans="1:6" ht="120" customHeight="1">
      <c r="A26" s="206" t="s">
        <v>186</v>
      </c>
      <c r="B26" s="213" t="s">
        <v>163</v>
      </c>
      <c r="C26" s="214" t="s">
        <v>187</v>
      </c>
      <c r="D26" s="215">
        <v>1800000</v>
      </c>
      <c r="E26" s="216">
        <v>949844.24</v>
      </c>
      <c r="F26" s="217">
        <f t="shared" si="0"/>
        <v>850155.76</v>
      </c>
    </row>
    <row r="27" spans="1:6" ht="54.75" customHeight="1">
      <c r="A27" s="44" t="s">
        <v>188</v>
      </c>
      <c r="B27" s="213" t="s">
        <v>163</v>
      </c>
      <c r="C27" s="214" t="s">
        <v>189</v>
      </c>
      <c r="D27" s="215">
        <v>1800000</v>
      </c>
      <c r="E27" s="216">
        <v>949844.24</v>
      </c>
      <c r="F27" s="217">
        <f t="shared" si="0"/>
        <v>850155.76</v>
      </c>
    </row>
    <row r="28" spans="1:6" ht="63" customHeight="1">
      <c r="A28" s="44" t="s">
        <v>190</v>
      </c>
      <c r="B28" s="213" t="s">
        <v>163</v>
      </c>
      <c r="C28" s="214" t="s">
        <v>191</v>
      </c>
      <c r="D28" s="215">
        <v>1800000</v>
      </c>
      <c r="E28" s="216">
        <v>949844.24</v>
      </c>
      <c r="F28" s="217">
        <f t="shared" si="0"/>
        <v>850155.76</v>
      </c>
    </row>
    <row r="29" spans="1:6" ht="48" customHeight="1">
      <c r="A29" s="44" t="s">
        <v>192</v>
      </c>
      <c r="B29" s="213" t="s">
        <v>163</v>
      </c>
      <c r="C29" s="214" t="s">
        <v>193</v>
      </c>
      <c r="D29" s="215">
        <v>1426100</v>
      </c>
      <c r="E29" s="216">
        <v>758838.3</v>
      </c>
      <c r="F29" s="217">
        <f t="shared" si="0"/>
        <v>667261.7</v>
      </c>
    </row>
    <row r="30" spans="1:6" ht="41.25" customHeight="1">
      <c r="A30" s="44" t="s">
        <v>194</v>
      </c>
      <c r="B30" s="213" t="s">
        <v>163</v>
      </c>
      <c r="C30" s="214" t="s">
        <v>195</v>
      </c>
      <c r="D30" s="215">
        <v>373900</v>
      </c>
      <c r="E30" s="216">
        <v>191005.94</v>
      </c>
      <c r="F30" s="217">
        <f t="shared" si="0"/>
        <v>182894.06</v>
      </c>
    </row>
    <row r="31" spans="1:6" ht="54" customHeight="1">
      <c r="A31" s="44" t="s">
        <v>196</v>
      </c>
      <c r="B31" s="213" t="s">
        <v>163</v>
      </c>
      <c r="C31" s="214" t="s">
        <v>197</v>
      </c>
      <c r="D31" s="215">
        <v>200</v>
      </c>
      <c r="E31" s="216">
        <v>200</v>
      </c>
      <c r="F31" s="217" t="str">
        <f t="shared" si="0"/>
        <v>-</v>
      </c>
    </row>
    <row r="32" spans="1:6" ht="48" customHeight="1">
      <c r="A32" s="44" t="s">
        <v>198</v>
      </c>
      <c r="B32" s="213" t="s">
        <v>163</v>
      </c>
      <c r="C32" s="214" t="s">
        <v>199</v>
      </c>
      <c r="D32" s="215">
        <v>200</v>
      </c>
      <c r="E32" s="216">
        <v>200</v>
      </c>
      <c r="F32" s="217" t="str">
        <f t="shared" si="0"/>
        <v>-</v>
      </c>
    </row>
    <row r="33" spans="1:6" ht="150" customHeight="1">
      <c r="A33" s="206" t="s">
        <v>200</v>
      </c>
      <c r="B33" s="213" t="s">
        <v>163</v>
      </c>
      <c r="C33" s="214" t="s">
        <v>201</v>
      </c>
      <c r="D33" s="215">
        <v>200</v>
      </c>
      <c r="E33" s="216">
        <v>200</v>
      </c>
      <c r="F33" s="217" t="str">
        <f t="shared" si="0"/>
        <v>-</v>
      </c>
    </row>
    <row r="34" spans="1:6" ht="47.25" customHeight="1">
      <c r="A34" s="44" t="s">
        <v>188</v>
      </c>
      <c r="B34" s="213" t="s">
        <v>163</v>
      </c>
      <c r="C34" s="214" t="s">
        <v>202</v>
      </c>
      <c r="D34" s="215">
        <v>200</v>
      </c>
      <c r="E34" s="216">
        <v>200</v>
      </c>
      <c r="F34" s="217" t="str">
        <f t="shared" si="0"/>
        <v>-</v>
      </c>
    </row>
    <row r="35" spans="1:6" ht="51.75" customHeight="1">
      <c r="A35" s="44" t="s">
        <v>190</v>
      </c>
      <c r="B35" s="213" t="s">
        <v>163</v>
      </c>
      <c r="C35" s="214" t="s">
        <v>203</v>
      </c>
      <c r="D35" s="215">
        <v>200</v>
      </c>
      <c r="E35" s="216">
        <v>200</v>
      </c>
      <c r="F35" s="217" t="str">
        <f t="shared" si="0"/>
        <v>-</v>
      </c>
    </row>
    <row r="36" spans="1:6" ht="42.75" customHeight="1">
      <c r="A36" s="44" t="s">
        <v>192</v>
      </c>
      <c r="B36" s="213" t="s">
        <v>163</v>
      </c>
      <c r="C36" s="214" t="s">
        <v>204</v>
      </c>
      <c r="D36" s="215">
        <v>200</v>
      </c>
      <c r="E36" s="216">
        <v>200</v>
      </c>
      <c r="F36" s="217" t="str">
        <f t="shared" si="0"/>
        <v>-</v>
      </c>
    </row>
    <row r="37" spans="1:6" ht="42.75" customHeight="1">
      <c r="A37" s="44" t="s">
        <v>205</v>
      </c>
      <c r="B37" s="213" t="s">
        <v>163</v>
      </c>
      <c r="C37" s="214" t="s">
        <v>206</v>
      </c>
      <c r="D37" s="215">
        <v>620000</v>
      </c>
      <c r="E37" s="216" t="s">
        <v>43</v>
      </c>
      <c r="F37" s="217">
        <f t="shared" si="0"/>
        <v>620000</v>
      </c>
    </row>
    <row r="38" spans="1:6" ht="66.75" customHeight="1">
      <c r="A38" s="44" t="s">
        <v>196</v>
      </c>
      <c r="B38" s="213" t="s">
        <v>163</v>
      </c>
      <c r="C38" s="214" t="s">
        <v>207</v>
      </c>
      <c r="D38" s="215">
        <v>620000</v>
      </c>
      <c r="E38" s="216" t="s">
        <v>43</v>
      </c>
      <c r="F38" s="217">
        <f t="shared" si="0"/>
        <v>620000</v>
      </c>
    </row>
    <row r="39" spans="1:6" ht="60" customHeight="1">
      <c r="A39" s="44" t="s">
        <v>208</v>
      </c>
      <c r="B39" s="213" t="s">
        <v>163</v>
      </c>
      <c r="C39" s="214" t="s">
        <v>209</v>
      </c>
      <c r="D39" s="215">
        <v>620000</v>
      </c>
      <c r="E39" s="216" t="s">
        <v>43</v>
      </c>
      <c r="F39" s="217">
        <f t="shared" si="0"/>
        <v>620000</v>
      </c>
    </row>
    <row r="40" spans="1:6" ht="93" customHeight="1">
      <c r="A40" s="44" t="s">
        <v>210</v>
      </c>
      <c r="B40" s="213" t="s">
        <v>163</v>
      </c>
      <c r="C40" s="214" t="s">
        <v>211</v>
      </c>
      <c r="D40" s="215">
        <v>620000</v>
      </c>
      <c r="E40" s="216" t="s">
        <v>43</v>
      </c>
      <c r="F40" s="217">
        <f t="shared" si="0"/>
        <v>620000</v>
      </c>
    </row>
    <row r="41" spans="1:6" ht="51" customHeight="1">
      <c r="A41" s="44" t="s">
        <v>212</v>
      </c>
      <c r="B41" s="213" t="s">
        <v>163</v>
      </c>
      <c r="C41" s="214" t="s">
        <v>213</v>
      </c>
      <c r="D41" s="215">
        <v>620000</v>
      </c>
      <c r="E41" s="216" t="s">
        <v>43</v>
      </c>
      <c r="F41" s="217">
        <f t="shared" si="0"/>
        <v>620000</v>
      </c>
    </row>
    <row r="42" spans="1:6" ht="48.75" customHeight="1">
      <c r="A42" s="44" t="s">
        <v>214</v>
      </c>
      <c r="B42" s="213" t="s">
        <v>163</v>
      </c>
      <c r="C42" s="214" t="s">
        <v>215</v>
      </c>
      <c r="D42" s="215">
        <v>620000</v>
      </c>
      <c r="E42" s="216" t="s">
        <v>43</v>
      </c>
      <c r="F42" s="217">
        <f t="shared" si="0"/>
        <v>620000</v>
      </c>
    </row>
    <row r="43" spans="1:6" ht="51.75" customHeight="1">
      <c r="A43" s="44" t="s">
        <v>216</v>
      </c>
      <c r="B43" s="213" t="s">
        <v>163</v>
      </c>
      <c r="C43" s="214" t="s">
        <v>217</v>
      </c>
      <c r="D43" s="215">
        <v>725000</v>
      </c>
      <c r="E43" s="216">
        <v>298841</v>
      </c>
      <c r="F43" s="217">
        <f t="shared" si="0"/>
        <v>426159</v>
      </c>
    </row>
    <row r="44" spans="1:6" ht="60" customHeight="1">
      <c r="A44" s="44" t="s">
        <v>170</v>
      </c>
      <c r="B44" s="213" t="s">
        <v>163</v>
      </c>
      <c r="C44" s="214" t="s">
        <v>218</v>
      </c>
      <c r="D44" s="215">
        <v>30000</v>
      </c>
      <c r="E44" s="216">
        <v>1593</v>
      </c>
      <c r="F44" s="217">
        <f t="shared" si="0"/>
        <v>28407</v>
      </c>
    </row>
    <row r="45" spans="1:6" ht="63" customHeight="1">
      <c r="A45" s="44" t="s">
        <v>172</v>
      </c>
      <c r="B45" s="213" t="s">
        <v>163</v>
      </c>
      <c r="C45" s="214" t="s">
        <v>219</v>
      </c>
      <c r="D45" s="215">
        <v>30000</v>
      </c>
      <c r="E45" s="216">
        <v>1593</v>
      </c>
      <c r="F45" s="217">
        <f t="shared" si="0"/>
        <v>28407</v>
      </c>
    </row>
    <row r="46" spans="1:6" ht="105.75" customHeight="1">
      <c r="A46" s="44" t="s">
        <v>220</v>
      </c>
      <c r="B46" s="213" t="s">
        <v>163</v>
      </c>
      <c r="C46" s="214" t="s">
        <v>221</v>
      </c>
      <c r="D46" s="215">
        <v>30000</v>
      </c>
      <c r="E46" s="216">
        <v>1593</v>
      </c>
      <c r="F46" s="217">
        <f t="shared" si="0"/>
        <v>28407</v>
      </c>
    </row>
    <row r="47" spans="1:6" ht="52.5" customHeight="1">
      <c r="A47" s="44" t="s">
        <v>212</v>
      </c>
      <c r="B47" s="213" t="s">
        <v>163</v>
      </c>
      <c r="C47" s="214" t="s">
        <v>222</v>
      </c>
      <c r="D47" s="215">
        <v>30000</v>
      </c>
      <c r="E47" s="216">
        <v>1593</v>
      </c>
      <c r="F47" s="217">
        <f aca="true" t="shared" si="1" ref="F47:F78">IF(OR(D47="-",IF(E47="-",0,E47)&gt;=IF(D47="-",0,D47)),"-",IF(D47="-",0,D47)-IF(E47="-",0,E47))</f>
        <v>28407</v>
      </c>
    </row>
    <row r="48" spans="1:6" ht="52.5" customHeight="1">
      <c r="A48" s="44" t="s">
        <v>223</v>
      </c>
      <c r="B48" s="213" t="s">
        <v>163</v>
      </c>
      <c r="C48" s="214" t="s">
        <v>224</v>
      </c>
      <c r="D48" s="215">
        <v>30000</v>
      </c>
      <c r="E48" s="216">
        <v>1593</v>
      </c>
      <c r="F48" s="217">
        <f t="shared" si="1"/>
        <v>28407</v>
      </c>
    </row>
    <row r="49" spans="1:6" ht="69.75" customHeight="1">
      <c r="A49" s="44" t="s">
        <v>225</v>
      </c>
      <c r="B49" s="213" t="s">
        <v>163</v>
      </c>
      <c r="C49" s="214" t="s">
        <v>226</v>
      </c>
      <c r="D49" s="215">
        <v>20000</v>
      </c>
      <c r="E49" s="216">
        <v>75</v>
      </c>
      <c r="F49" s="217">
        <f t="shared" si="1"/>
        <v>19925</v>
      </c>
    </row>
    <row r="50" spans="1:6" ht="45" customHeight="1">
      <c r="A50" s="44" t="s">
        <v>227</v>
      </c>
      <c r="B50" s="213" t="s">
        <v>163</v>
      </c>
      <c r="C50" s="214" t="s">
        <v>228</v>
      </c>
      <c r="D50" s="215">
        <v>10000</v>
      </c>
      <c r="E50" s="216">
        <v>1518</v>
      </c>
      <c r="F50" s="217">
        <f t="shared" si="1"/>
        <v>8482</v>
      </c>
    </row>
    <row r="51" spans="1:6" ht="82.5" customHeight="1">
      <c r="A51" s="44" t="s">
        <v>229</v>
      </c>
      <c r="B51" s="213" t="s">
        <v>163</v>
      </c>
      <c r="C51" s="214" t="s">
        <v>230</v>
      </c>
      <c r="D51" s="215">
        <v>5000</v>
      </c>
      <c r="E51" s="216" t="s">
        <v>43</v>
      </c>
      <c r="F51" s="217">
        <f t="shared" si="1"/>
        <v>5000</v>
      </c>
    </row>
    <row r="52" spans="1:6" ht="53.25" customHeight="1">
      <c r="A52" s="44" t="s">
        <v>231</v>
      </c>
      <c r="B52" s="213" t="s">
        <v>163</v>
      </c>
      <c r="C52" s="214" t="s">
        <v>232</v>
      </c>
      <c r="D52" s="215">
        <v>5000</v>
      </c>
      <c r="E52" s="216" t="s">
        <v>43</v>
      </c>
      <c r="F52" s="217">
        <f t="shared" si="1"/>
        <v>5000</v>
      </c>
    </row>
    <row r="53" spans="1:6" ht="129.75" customHeight="1">
      <c r="A53" s="206" t="s">
        <v>233</v>
      </c>
      <c r="B53" s="213" t="s">
        <v>163</v>
      </c>
      <c r="C53" s="214" t="s">
        <v>234</v>
      </c>
      <c r="D53" s="215">
        <v>5000</v>
      </c>
      <c r="E53" s="216" t="s">
        <v>43</v>
      </c>
      <c r="F53" s="217">
        <f t="shared" si="1"/>
        <v>5000</v>
      </c>
    </row>
    <row r="54" spans="1:6" ht="45.75" customHeight="1">
      <c r="A54" s="44" t="s">
        <v>188</v>
      </c>
      <c r="B54" s="213" t="s">
        <v>163</v>
      </c>
      <c r="C54" s="214" t="s">
        <v>235</v>
      </c>
      <c r="D54" s="215">
        <v>5000</v>
      </c>
      <c r="E54" s="216" t="s">
        <v>43</v>
      </c>
      <c r="F54" s="217">
        <f t="shared" si="1"/>
        <v>5000</v>
      </c>
    </row>
    <row r="55" spans="1:6" ht="63" customHeight="1">
      <c r="A55" s="44" t="s">
        <v>190</v>
      </c>
      <c r="B55" s="213" t="s">
        <v>163</v>
      </c>
      <c r="C55" s="214" t="s">
        <v>236</v>
      </c>
      <c r="D55" s="215">
        <v>5000</v>
      </c>
      <c r="E55" s="216" t="s">
        <v>43</v>
      </c>
      <c r="F55" s="217">
        <f t="shared" si="1"/>
        <v>5000</v>
      </c>
    </row>
    <row r="56" spans="1:6" ht="27" customHeight="1">
      <c r="A56" s="44" t="s">
        <v>192</v>
      </c>
      <c r="B56" s="213" t="s">
        <v>163</v>
      </c>
      <c r="C56" s="214" t="s">
        <v>237</v>
      </c>
      <c r="D56" s="215">
        <v>5000</v>
      </c>
      <c r="E56" s="216" t="s">
        <v>43</v>
      </c>
      <c r="F56" s="217">
        <f t="shared" si="1"/>
        <v>5000</v>
      </c>
    </row>
    <row r="57" spans="1:6" ht="61.5" customHeight="1">
      <c r="A57" s="44" t="s">
        <v>238</v>
      </c>
      <c r="B57" s="213" t="s">
        <v>163</v>
      </c>
      <c r="C57" s="214" t="s">
        <v>239</v>
      </c>
      <c r="D57" s="215">
        <v>120000</v>
      </c>
      <c r="E57" s="216">
        <v>73861</v>
      </c>
      <c r="F57" s="217">
        <f t="shared" si="1"/>
        <v>46139</v>
      </c>
    </row>
    <row r="58" spans="1:6" ht="54" customHeight="1">
      <c r="A58" s="44" t="s">
        <v>240</v>
      </c>
      <c r="B58" s="213" t="s">
        <v>163</v>
      </c>
      <c r="C58" s="214" t="s">
        <v>241</v>
      </c>
      <c r="D58" s="215">
        <v>20000</v>
      </c>
      <c r="E58" s="216">
        <v>20000</v>
      </c>
      <c r="F58" s="217" t="str">
        <f t="shared" si="1"/>
        <v>-</v>
      </c>
    </row>
    <row r="59" spans="1:6" ht="126" customHeight="1">
      <c r="A59" s="206" t="s">
        <v>242</v>
      </c>
      <c r="B59" s="213" t="s">
        <v>163</v>
      </c>
      <c r="C59" s="214" t="s">
        <v>243</v>
      </c>
      <c r="D59" s="215">
        <v>20000</v>
      </c>
      <c r="E59" s="216">
        <v>20000</v>
      </c>
      <c r="F59" s="217" t="str">
        <f t="shared" si="1"/>
        <v>-</v>
      </c>
    </row>
    <row r="60" spans="1:6" ht="27" customHeight="1">
      <c r="A60" s="44" t="s">
        <v>212</v>
      </c>
      <c r="B60" s="213" t="s">
        <v>163</v>
      </c>
      <c r="C60" s="214" t="s">
        <v>244</v>
      </c>
      <c r="D60" s="215">
        <v>20000</v>
      </c>
      <c r="E60" s="216">
        <v>20000</v>
      </c>
      <c r="F60" s="217" t="str">
        <f t="shared" si="1"/>
        <v>-</v>
      </c>
    </row>
    <row r="61" spans="1:6" ht="49.5" customHeight="1">
      <c r="A61" s="44" t="s">
        <v>223</v>
      </c>
      <c r="B61" s="213" t="s">
        <v>163</v>
      </c>
      <c r="C61" s="214" t="s">
        <v>245</v>
      </c>
      <c r="D61" s="215">
        <v>20000</v>
      </c>
      <c r="E61" s="216">
        <v>20000</v>
      </c>
      <c r="F61" s="217" t="str">
        <f t="shared" si="1"/>
        <v>-</v>
      </c>
    </row>
    <row r="62" spans="1:6" ht="45" customHeight="1">
      <c r="A62" s="44" t="s">
        <v>246</v>
      </c>
      <c r="B62" s="213" t="s">
        <v>163</v>
      </c>
      <c r="C62" s="214" t="s">
        <v>247</v>
      </c>
      <c r="D62" s="215">
        <v>20000</v>
      </c>
      <c r="E62" s="216">
        <v>20000</v>
      </c>
      <c r="F62" s="217" t="str">
        <f t="shared" si="1"/>
        <v>-</v>
      </c>
    </row>
    <row r="63" spans="1:6" ht="57.75" customHeight="1">
      <c r="A63" s="44" t="s">
        <v>248</v>
      </c>
      <c r="B63" s="213" t="s">
        <v>163</v>
      </c>
      <c r="C63" s="214" t="s">
        <v>249</v>
      </c>
      <c r="D63" s="215">
        <v>100000</v>
      </c>
      <c r="E63" s="216">
        <v>53861</v>
      </c>
      <c r="F63" s="217">
        <f t="shared" si="1"/>
        <v>46139</v>
      </c>
    </row>
    <row r="64" spans="1:6" ht="129" customHeight="1">
      <c r="A64" s="206" t="s">
        <v>250</v>
      </c>
      <c r="B64" s="213" t="s">
        <v>163</v>
      </c>
      <c r="C64" s="214" t="s">
        <v>251</v>
      </c>
      <c r="D64" s="215">
        <v>100000</v>
      </c>
      <c r="E64" s="216">
        <v>53861</v>
      </c>
      <c r="F64" s="217">
        <f t="shared" si="1"/>
        <v>46139</v>
      </c>
    </row>
    <row r="65" spans="1:6" ht="49.5" customHeight="1">
      <c r="A65" s="44" t="s">
        <v>188</v>
      </c>
      <c r="B65" s="213" t="s">
        <v>163</v>
      </c>
      <c r="C65" s="214" t="s">
        <v>252</v>
      </c>
      <c r="D65" s="215">
        <v>100000</v>
      </c>
      <c r="E65" s="216">
        <v>53861</v>
      </c>
      <c r="F65" s="217">
        <f t="shared" si="1"/>
        <v>46139</v>
      </c>
    </row>
    <row r="66" spans="1:6" ht="52.5" customHeight="1">
      <c r="A66" s="44" t="s">
        <v>190</v>
      </c>
      <c r="B66" s="213" t="s">
        <v>163</v>
      </c>
      <c r="C66" s="214" t="s">
        <v>253</v>
      </c>
      <c r="D66" s="215">
        <v>100000</v>
      </c>
      <c r="E66" s="216">
        <v>53861</v>
      </c>
      <c r="F66" s="217">
        <f t="shared" si="1"/>
        <v>46139</v>
      </c>
    </row>
    <row r="67" spans="1:6" ht="41.25" customHeight="1">
      <c r="A67" s="44" t="s">
        <v>192</v>
      </c>
      <c r="B67" s="213" t="s">
        <v>163</v>
      </c>
      <c r="C67" s="214" t="s">
        <v>254</v>
      </c>
      <c r="D67" s="215">
        <v>100000</v>
      </c>
      <c r="E67" s="216">
        <v>53861</v>
      </c>
      <c r="F67" s="217">
        <f t="shared" si="1"/>
        <v>46139</v>
      </c>
    </row>
    <row r="68" spans="1:6" ht="56.25" customHeight="1">
      <c r="A68" s="44" t="s">
        <v>196</v>
      </c>
      <c r="B68" s="213" t="s">
        <v>163</v>
      </c>
      <c r="C68" s="214" t="s">
        <v>255</v>
      </c>
      <c r="D68" s="215">
        <v>570000</v>
      </c>
      <c r="E68" s="216">
        <v>223387</v>
      </c>
      <c r="F68" s="217">
        <f t="shared" si="1"/>
        <v>346613</v>
      </c>
    </row>
    <row r="69" spans="1:6" ht="27" customHeight="1">
      <c r="A69" s="44" t="s">
        <v>198</v>
      </c>
      <c r="B69" s="213" t="s">
        <v>163</v>
      </c>
      <c r="C69" s="214" t="s">
        <v>256</v>
      </c>
      <c r="D69" s="215">
        <v>570000</v>
      </c>
      <c r="E69" s="216">
        <v>223387</v>
      </c>
      <c r="F69" s="217">
        <f t="shared" si="1"/>
        <v>346613</v>
      </c>
    </row>
    <row r="70" spans="1:6" ht="97.5" customHeight="1">
      <c r="A70" s="44" t="s">
        <v>257</v>
      </c>
      <c r="B70" s="213" t="s">
        <v>163</v>
      </c>
      <c r="C70" s="214" t="s">
        <v>258</v>
      </c>
      <c r="D70" s="215">
        <v>150000</v>
      </c>
      <c r="E70" s="216">
        <v>3500</v>
      </c>
      <c r="F70" s="217">
        <f t="shared" si="1"/>
        <v>146500</v>
      </c>
    </row>
    <row r="71" spans="1:6" ht="48.75" customHeight="1">
      <c r="A71" s="44" t="s">
        <v>188</v>
      </c>
      <c r="B71" s="213" t="s">
        <v>163</v>
      </c>
      <c r="C71" s="214" t="s">
        <v>259</v>
      </c>
      <c r="D71" s="215">
        <v>150000</v>
      </c>
      <c r="E71" s="216">
        <v>3500</v>
      </c>
      <c r="F71" s="217">
        <f t="shared" si="1"/>
        <v>146500</v>
      </c>
    </row>
    <row r="72" spans="1:6" ht="57" customHeight="1">
      <c r="A72" s="44" t="s">
        <v>190</v>
      </c>
      <c r="B72" s="213" t="s">
        <v>163</v>
      </c>
      <c r="C72" s="214" t="s">
        <v>260</v>
      </c>
      <c r="D72" s="215">
        <v>150000</v>
      </c>
      <c r="E72" s="216">
        <v>3500</v>
      </c>
      <c r="F72" s="217">
        <f t="shared" si="1"/>
        <v>146500</v>
      </c>
    </row>
    <row r="73" spans="1:6" ht="27" customHeight="1">
      <c r="A73" s="44" t="s">
        <v>192</v>
      </c>
      <c r="B73" s="213" t="s">
        <v>163</v>
      </c>
      <c r="C73" s="214" t="s">
        <v>261</v>
      </c>
      <c r="D73" s="215">
        <v>150000</v>
      </c>
      <c r="E73" s="216">
        <v>3500</v>
      </c>
      <c r="F73" s="217">
        <f t="shared" si="1"/>
        <v>146500</v>
      </c>
    </row>
    <row r="74" spans="1:6" ht="63" customHeight="1">
      <c r="A74" s="44" t="s">
        <v>262</v>
      </c>
      <c r="B74" s="213" t="s">
        <v>163</v>
      </c>
      <c r="C74" s="214" t="s">
        <v>263</v>
      </c>
      <c r="D74" s="215">
        <v>420000</v>
      </c>
      <c r="E74" s="216">
        <v>219887</v>
      </c>
      <c r="F74" s="217">
        <f t="shared" si="1"/>
        <v>200113</v>
      </c>
    </row>
    <row r="75" spans="1:6" ht="48" customHeight="1">
      <c r="A75" s="44" t="s">
        <v>212</v>
      </c>
      <c r="B75" s="213" t="s">
        <v>163</v>
      </c>
      <c r="C75" s="214" t="s">
        <v>264</v>
      </c>
      <c r="D75" s="215">
        <v>420000</v>
      </c>
      <c r="E75" s="216">
        <v>219887</v>
      </c>
      <c r="F75" s="217">
        <f t="shared" si="1"/>
        <v>200113</v>
      </c>
    </row>
    <row r="76" spans="1:6" ht="51" customHeight="1">
      <c r="A76" s="44" t="s">
        <v>223</v>
      </c>
      <c r="B76" s="213" t="s">
        <v>163</v>
      </c>
      <c r="C76" s="214" t="s">
        <v>265</v>
      </c>
      <c r="D76" s="215">
        <v>420000</v>
      </c>
      <c r="E76" s="216">
        <v>219887</v>
      </c>
      <c r="F76" s="217">
        <f t="shared" si="1"/>
        <v>200113</v>
      </c>
    </row>
    <row r="77" spans="1:6" ht="45.75" customHeight="1">
      <c r="A77" s="44" t="s">
        <v>225</v>
      </c>
      <c r="B77" s="213" t="s">
        <v>163</v>
      </c>
      <c r="C77" s="214" t="s">
        <v>266</v>
      </c>
      <c r="D77" s="215">
        <v>415000</v>
      </c>
      <c r="E77" s="216">
        <v>218975</v>
      </c>
      <c r="F77" s="217">
        <f t="shared" si="1"/>
        <v>196025</v>
      </c>
    </row>
    <row r="78" spans="1:6" ht="39" customHeight="1">
      <c r="A78" s="44" t="s">
        <v>227</v>
      </c>
      <c r="B78" s="213" t="s">
        <v>163</v>
      </c>
      <c r="C78" s="214" t="s">
        <v>267</v>
      </c>
      <c r="D78" s="215">
        <v>5000</v>
      </c>
      <c r="E78" s="216">
        <v>912</v>
      </c>
      <c r="F78" s="217">
        <f t="shared" si="1"/>
        <v>4088</v>
      </c>
    </row>
    <row r="79" spans="1:6" ht="27" customHeight="1">
      <c r="A79" s="44" t="s">
        <v>268</v>
      </c>
      <c r="B79" s="213" t="s">
        <v>163</v>
      </c>
      <c r="C79" s="214" t="s">
        <v>269</v>
      </c>
      <c r="D79" s="215">
        <v>255400</v>
      </c>
      <c r="E79" s="216">
        <v>200794.36</v>
      </c>
      <c r="F79" s="217">
        <f aca="true" t="shared" si="2" ref="F79:F110">IF(OR(D79="-",IF(E79="-",0,E79)&gt;=IF(D79="-",0,D79)),"-",IF(D79="-",0,D79)-IF(E79="-",0,E79))</f>
        <v>54605.640000000014</v>
      </c>
    </row>
    <row r="80" spans="1:6" ht="46.5" customHeight="1">
      <c r="A80" s="44" t="s">
        <v>270</v>
      </c>
      <c r="B80" s="213" t="s">
        <v>163</v>
      </c>
      <c r="C80" s="214" t="s">
        <v>271</v>
      </c>
      <c r="D80" s="215">
        <v>255400</v>
      </c>
      <c r="E80" s="216">
        <v>200794.36</v>
      </c>
      <c r="F80" s="217">
        <f t="shared" si="2"/>
        <v>54605.640000000014</v>
      </c>
    </row>
    <row r="81" spans="1:6" ht="60" customHeight="1">
      <c r="A81" s="44" t="s">
        <v>196</v>
      </c>
      <c r="B81" s="213" t="s">
        <v>163</v>
      </c>
      <c r="C81" s="214" t="s">
        <v>272</v>
      </c>
      <c r="D81" s="215">
        <v>255400</v>
      </c>
      <c r="E81" s="216">
        <v>200794.36</v>
      </c>
      <c r="F81" s="217">
        <f t="shared" si="2"/>
        <v>54605.640000000014</v>
      </c>
    </row>
    <row r="82" spans="1:6" ht="53.25" customHeight="1">
      <c r="A82" s="44" t="s">
        <v>198</v>
      </c>
      <c r="B82" s="213" t="s">
        <v>163</v>
      </c>
      <c r="C82" s="214" t="s">
        <v>273</v>
      </c>
      <c r="D82" s="215">
        <v>255400</v>
      </c>
      <c r="E82" s="216">
        <v>200794.36</v>
      </c>
      <c r="F82" s="217">
        <f t="shared" si="2"/>
        <v>54605.640000000014</v>
      </c>
    </row>
    <row r="83" spans="1:6" ht="108" customHeight="1">
      <c r="A83" s="44" t="s">
        <v>274</v>
      </c>
      <c r="B83" s="213" t="s">
        <v>163</v>
      </c>
      <c r="C83" s="214" t="s">
        <v>275</v>
      </c>
      <c r="D83" s="215">
        <v>255400</v>
      </c>
      <c r="E83" s="216">
        <v>200794.36</v>
      </c>
      <c r="F83" s="217">
        <f t="shared" si="2"/>
        <v>54605.640000000014</v>
      </c>
    </row>
    <row r="84" spans="1:6" ht="84" customHeight="1">
      <c r="A84" s="44" t="s">
        <v>176</v>
      </c>
      <c r="B84" s="213" t="s">
        <v>163</v>
      </c>
      <c r="C84" s="214" t="s">
        <v>276</v>
      </c>
      <c r="D84" s="215">
        <v>255400</v>
      </c>
      <c r="E84" s="216">
        <v>200794.36</v>
      </c>
      <c r="F84" s="217">
        <f t="shared" si="2"/>
        <v>54605.640000000014</v>
      </c>
    </row>
    <row r="85" spans="1:6" ht="57.75" customHeight="1">
      <c r="A85" s="44" t="s">
        <v>178</v>
      </c>
      <c r="B85" s="213" t="s">
        <v>163</v>
      </c>
      <c r="C85" s="214" t="s">
        <v>277</v>
      </c>
      <c r="D85" s="215">
        <v>255400</v>
      </c>
      <c r="E85" s="216">
        <v>200794.36</v>
      </c>
      <c r="F85" s="217">
        <f t="shared" si="2"/>
        <v>54605.640000000014</v>
      </c>
    </row>
    <row r="86" spans="1:6" ht="54" customHeight="1">
      <c r="A86" s="44" t="s">
        <v>180</v>
      </c>
      <c r="B86" s="213" t="s">
        <v>163</v>
      </c>
      <c r="C86" s="214" t="s">
        <v>278</v>
      </c>
      <c r="D86" s="215">
        <v>196100</v>
      </c>
      <c r="E86" s="216">
        <v>157111.81</v>
      </c>
      <c r="F86" s="217">
        <f t="shared" si="2"/>
        <v>38988.19</v>
      </c>
    </row>
    <row r="87" spans="1:6" ht="70.5" customHeight="1">
      <c r="A87" s="44" t="s">
        <v>184</v>
      </c>
      <c r="B87" s="213" t="s">
        <v>163</v>
      </c>
      <c r="C87" s="214" t="s">
        <v>279</v>
      </c>
      <c r="D87" s="215">
        <v>59300</v>
      </c>
      <c r="E87" s="216">
        <v>43682.55</v>
      </c>
      <c r="F87" s="217">
        <f t="shared" si="2"/>
        <v>15617.449999999997</v>
      </c>
    </row>
    <row r="88" spans="1:6" ht="54.75" customHeight="1">
      <c r="A88" s="44" t="s">
        <v>280</v>
      </c>
      <c r="B88" s="213" t="s">
        <v>163</v>
      </c>
      <c r="C88" s="214" t="s">
        <v>281</v>
      </c>
      <c r="D88" s="215">
        <v>260000</v>
      </c>
      <c r="E88" s="216">
        <v>227148.05</v>
      </c>
      <c r="F88" s="217">
        <f t="shared" si="2"/>
        <v>32851.95000000001</v>
      </c>
    </row>
    <row r="89" spans="1:6" ht="54" customHeight="1">
      <c r="A89" s="44" t="s">
        <v>282</v>
      </c>
      <c r="B89" s="213" t="s">
        <v>163</v>
      </c>
      <c r="C89" s="214" t="s">
        <v>283</v>
      </c>
      <c r="D89" s="215">
        <v>260000</v>
      </c>
      <c r="E89" s="216">
        <v>227148.05</v>
      </c>
      <c r="F89" s="217">
        <f t="shared" si="2"/>
        <v>32851.95000000001</v>
      </c>
    </row>
    <row r="90" spans="1:6" ht="82.5" customHeight="1">
      <c r="A90" s="44" t="s">
        <v>229</v>
      </c>
      <c r="B90" s="213" t="s">
        <v>163</v>
      </c>
      <c r="C90" s="214" t="s">
        <v>284</v>
      </c>
      <c r="D90" s="215">
        <v>260000</v>
      </c>
      <c r="E90" s="216">
        <v>227148.05</v>
      </c>
      <c r="F90" s="217">
        <f t="shared" si="2"/>
        <v>32851.95000000001</v>
      </c>
    </row>
    <row r="91" spans="1:6" ht="57.75" customHeight="1">
      <c r="A91" s="44" t="s">
        <v>285</v>
      </c>
      <c r="B91" s="213" t="s">
        <v>163</v>
      </c>
      <c r="C91" s="214" t="s">
        <v>286</v>
      </c>
      <c r="D91" s="215">
        <v>245000</v>
      </c>
      <c r="E91" s="216">
        <v>227148.05</v>
      </c>
      <c r="F91" s="217">
        <f t="shared" si="2"/>
        <v>17851.95000000001</v>
      </c>
    </row>
    <row r="92" spans="1:6" ht="141" customHeight="1">
      <c r="A92" s="206" t="s">
        <v>287</v>
      </c>
      <c r="B92" s="213" t="s">
        <v>163</v>
      </c>
      <c r="C92" s="214" t="s">
        <v>288</v>
      </c>
      <c r="D92" s="215">
        <v>245000</v>
      </c>
      <c r="E92" s="216">
        <v>227148.05</v>
      </c>
      <c r="F92" s="217">
        <f t="shared" si="2"/>
        <v>17851.95000000001</v>
      </c>
    </row>
    <row r="93" spans="1:6" ht="55.5" customHeight="1">
      <c r="A93" s="44" t="s">
        <v>188</v>
      </c>
      <c r="B93" s="213" t="s">
        <v>163</v>
      </c>
      <c r="C93" s="214" t="s">
        <v>289</v>
      </c>
      <c r="D93" s="215">
        <v>245000</v>
      </c>
      <c r="E93" s="216">
        <v>227148.05</v>
      </c>
      <c r="F93" s="217">
        <f t="shared" si="2"/>
        <v>17851.95000000001</v>
      </c>
    </row>
    <row r="94" spans="1:6" ht="60.75" customHeight="1">
      <c r="A94" s="44" t="s">
        <v>190</v>
      </c>
      <c r="B94" s="213" t="s">
        <v>163</v>
      </c>
      <c r="C94" s="214" t="s">
        <v>290</v>
      </c>
      <c r="D94" s="215">
        <v>245000</v>
      </c>
      <c r="E94" s="216">
        <v>227148.05</v>
      </c>
      <c r="F94" s="217">
        <f t="shared" si="2"/>
        <v>17851.95000000001</v>
      </c>
    </row>
    <row r="95" spans="1:6" ht="42" customHeight="1">
      <c r="A95" s="44" t="s">
        <v>192</v>
      </c>
      <c r="B95" s="213" t="s">
        <v>163</v>
      </c>
      <c r="C95" s="214" t="s">
        <v>291</v>
      </c>
      <c r="D95" s="215">
        <v>245000</v>
      </c>
      <c r="E95" s="216">
        <v>227148.05</v>
      </c>
      <c r="F95" s="217">
        <f t="shared" si="2"/>
        <v>17851.95000000001</v>
      </c>
    </row>
    <row r="96" spans="1:6" ht="46.5" customHeight="1">
      <c r="A96" s="44" t="s">
        <v>292</v>
      </c>
      <c r="B96" s="213" t="s">
        <v>163</v>
      </c>
      <c r="C96" s="214" t="s">
        <v>293</v>
      </c>
      <c r="D96" s="215">
        <v>15000</v>
      </c>
      <c r="E96" s="216" t="s">
        <v>43</v>
      </c>
      <c r="F96" s="217">
        <f t="shared" si="2"/>
        <v>15000</v>
      </c>
    </row>
    <row r="97" spans="1:6" ht="127.5" customHeight="1">
      <c r="A97" s="206" t="s">
        <v>294</v>
      </c>
      <c r="B97" s="213" t="s">
        <v>163</v>
      </c>
      <c r="C97" s="214" t="s">
        <v>295</v>
      </c>
      <c r="D97" s="215">
        <v>15000</v>
      </c>
      <c r="E97" s="216" t="s">
        <v>43</v>
      </c>
      <c r="F97" s="217">
        <f t="shared" si="2"/>
        <v>15000</v>
      </c>
    </row>
    <row r="98" spans="1:6" ht="50.25" customHeight="1">
      <c r="A98" s="44" t="s">
        <v>188</v>
      </c>
      <c r="B98" s="213" t="s">
        <v>163</v>
      </c>
      <c r="C98" s="214" t="s">
        <v>296</v>
      </c>
      <c r="D98" s="215">
        <v>15000</v>
      </c>
      <c r="E98" s="216" t="s">
        <v>43</v>
      </c>
      <c r="F98" s="217">
        <f t="shared" si="2"/>
        <v>15000</v>
      </c>
    </row>
    <row r="99" spans="1:6" ht="54" customHeight="1">
      <c r="A99" s="44" t="s">
        <v>190</v>
      </c>
      <c r="B99" s="213" t="s">
        <v>163</v>
      </c>
      <c r="C99" s="214" t="s">
        <v>297</v>
      </c>
      <c r="D99" s="215">
        <v>15000</v>
      </c>
      <c r="E99" s="216" t="s">
        <v>43</v>
      </c>
      <c r="F99" s="217">
        <f t="shared" si="2"/>
        <v>15000</v>
      </c>
    </row>
    <row r="100" spans="1:6" ht="44.25" customHeight="1">
      <c r="A100" s="44" t="s">
        <v>192</v>
      </c>
      <c r="B100" s="213" t="s">
        <v>163</v>
      </c>
      <c r="C100" s="214" t="s">
        <v>298</v>
      </c>
      <c r="D100" s="215">
        <v>15000</v>
      </c>
      <c r="E100" s="216" t="s">
        <v>43</v>
      </c>
      <c r="F100" s="217">
        <f t="shared" si="2"/>
        <v>15000</v>
      </c>
    </row>
    <row r="101" spans="1:6" ht="27" customHeight="1">
      <c r="A101" s="44" t="s">
        <v>299</v>
      </c>
      <c r="B101" s="213" t="s">
        <v>163</v>
      </c>
      <c r="C101" s="214" t="s">
        <v>300</v>
      </c>
      <c r="D101" s="215">
        <v>1519800</v>
      </c>
      <c r="E101" s="216">
        <v>1115231.83</v>
      </c>
      <c r="F101" s="217">
        <f t="shared" si="2"/>
        <v>404568.1699999999</v>
      </c>
    </row>
    <row r="102" spans="1:6" ht="54" customHeight="1">
      <c r="A102" s="44" t="s">
        <v>301</v>
      </c>
      <c r="B102" s="213" t="s">
        <v>163</v>
      </c>
      <c r="C102" s="214" t="s">
        <v>302</v>
      </c>
      <c r="D102" s="215">
        <v>84000</v>
      </c>
      <c r="E102" s="216" t="s">
        <v>43</v>
      </c>
      <c r="F102" s="217">
        <f t="shared" si="2"/>
        <v>84000</v>
      </c>
    </row>
    <row r="103" spans="1:6" ht="57.75" customHeight="1">
      <c r="A103" s="44" t="s">
        <v>196</v>
      </c>
      <c r="B103" s="213" t="s">
        <v>163</v>
      </c>
      <c r="C103" s="214" t="s">
        <v>303</v>
      </c>
      <c r="D103" s="215">
        <v>84000</v>
      </c>
      <c r="E103" s="216" t="s">
        <v>43</v>
      </c>
      <c r="F103" s="217">
        <f t="shared" si="2"/>
        <v>84000</v>
      </c>
    </row>
    <row r="104" spans="1:6" ht="45" customHeight="1">
      <c r="A104" s="44" t="s">
        <v>198</v>
      </c>
      <c r="B104" s="213" t="s">
        <v>163</v>
      </c>
      <c r="C104" s="214" t="s">
        <v>304</v>
      </c>
      <c r="D104" s="215">
        <v>84000</v>
      </c>
      <c r="E104" s="216" t="s">
        <v>43</v>
      </c>
      <c r="F104" s="217">
        <f t="shared" si="2"/>
        <v>84000</v>
      </c>
    </row>
    <row r="105" spans="1:6" ht="117.75" customHeight="1">
      <c r="A105" s="206" t="s">
        <v>305</v>
      </c>
      <c r="B105" s="213" t="s">
        <v>163</v>
      </c>
      <c r="C105" s="214" t="s">
        <v>306</v>
      </c>
      <c r="D105" s="215">
        <v>84000</v>
      </c>
      <c r="E105" s="216" t="s">
        <v>43</v>
      </c>
      <c r="F105" s="217">
        <f t="shared" si="2"/>
        <v>84000</v>
      </c>
    </row>
    <row r="106" spans="1:6" ht="61.5" customHeight="1">
      <c r="A106" s="44" t="s">
        <v>188</v>
      </c>
      <c r="B106" s="213" t="s">
        <v>163</v>
      </c>
      <c r="C106" s="214" t="s">
        <v>307</v>
      </c>
      <c r="D106" s="215">
        <v>84000</v>
      </c>
      <c r="E106" s="216" t="s">
        <v>43</v>
      </c>
      <c r="F106" s="217">
        <f t="shared" si="2"/>
        <v>84000</v>
      </c>
    </row>
    <row r="107" spans="1:6" ht="55.5" customHeight="1">
      <c r="A107" s="44" t="s">
        <v>190</v>
      </c>
      <c r="B107" s="213" t="s">
        <v>163</v>
      </c>
      <c r="C107" s="214" t="s">
        <v>308</v>
      </c>
      <c r="D107" s="215">
        <v>84000</v>
      </c>
      <c r="E107" s="216" t="s">
        <v>43</v>
      </c>
      <c r="F107" s="217">
        <f t="shared" si="2"/>
        <v>84000</v>
      </c>
    </row>
    <row r="108" spans="1:6" ht="53.25" customHeight="1">
      <c r="A108" s="44" t="s">
        <v>192</v>
      </c>
      <c r="B108" s="213" t="s">
        <v>163</v>
      </c>
      <c r="C108" s="214" t="s">
        <v>309</v>
      </c>
      <c r="D108" s="215">
        <v>84000</v>
      </c>
      <c r="E108" s="216" t="s">
        <v>43</v>
      </c>
      <c r="F108" s="217">
        <f t="shared" si="2"/>
        <v>84000</v>
      </c>
    </row>
    <row r="109" spans="1:6" ht="48.75" customHeight="1">
      <c r="A109" s="44" t="s">
        <v>310</v>
      </c>
      <c r="B109" s="213" t="s">
        <v>163</v>
      </c>
      <c r="C109" s="214" t="s">
        <v>311</v>
      </c>
      <c r="D109" s="215">
        <v>1315800</v>
      </c>
      <c r="E109" s="216">
        <v>1008536</v>
      </c>
      <c r="F109" s="217">
        <f t="shared" si="2"/>
        <v>307264</v>
      </c>
    </row>
    <row r="110" spans="1:6" ht="74.25" customHeight="1">
      <c r="A110" s="44" t="s">
        <v>312</v>
      </c>
      <c r="B110" s="213" t="s">
        <v>163</v>
      </c>
      <c r="C110" s="214" t="s">
        <v>313</v>
      </c>
      <c r="D110" s="215">
        <v>1315800</v>
      </c>
      <c r="E110" s="216">
        <v>1008536</v>
      </c>
      <c r="F110" s="217">
        <f t="shared" si="2"/>
        <v>307264</v>
      </c>
    </row>
    <row r="111" spans="1:6" ht="69" customHeight="1">
      <c r="A111" s="44" t="s">
        <v>314</v>
      </c>
      <c r="B111" s="213" t="s">
        <v>163</v>
      </c>
      <c r="C111" s="214" t="s">
        <v>315</v>
      </c>
      <c r="D111" s="215">
        <v>1315800</v>
      </c>
      <c r="E111" s="216">
        <v>1008536</v>
      </c>
      <c r="F111" s="217">
        <f aca="true" t="shared" si="3" ref="F111:F142">IF(OR(D111="-",IF(E111="-",0,E111)&gt;=IF(D111="-",0,D111)),"-",IF(D111="-",0,D111)-IF(E111="-",0,E111))</f>
        <v>307264</v>
      </c>
    </row>
    <row r="112" spans="1:6" ht="114" customHeight="1">
      <c r="A112" s="206" t="s">
        <v>316</v>
      </c>
      <c r="B112" s="213" t="s">
        <v>163</v>
      </c>
      <c r="C112" s="214" t="s">
        <v>317</v>
      </c>
      <c r="D112" s="215">
        <v>1315800</v>
      </c>
      <c r="E112" s="216">
        <v>1008536</v>
      </c>
      <c r="F112" s="217">
        <f t="shared" si="3"/>
        <v>307264</v>
      </c>
    </row>
    <row r="113" spans="1:6" ht="51.75" customHeight="1">
      <c r="A113" s="44" t="s">
        <v>188</v>
      </c>
      <c r="B113" s="213" t="s">
        <v>163</v>
      </c>
      <c r="C113" s="214" t="s">
        <v>318</v>
      </c>
      <c r="D113" s="215">
        <v>1315800</v>
      </c>
      <c r="E113" s="216">
        <v>1008536</v>
      </c>
      <c r="F113" s="217">
        <f t="shared" si="3"/>
        <v>307264</v>
      </c>
    </row>
    <row r="114" spans="1:6" ht="52.5" customHeight="1">
      <c r="A114" s="44" t="s">
        <v>190</v>
      </c>
      <c r="B114" s="213" t="s">
        <v>163</v>
      </c>
      <c r="C114" s="214" t="s">
        <v>319</v>
      </c>
      <c r="D114" s="215">
        <v>1315800</v>
      </c>
      <c r="E114" s="216">
        <v>1008536</v>
      </c>
      <c r="F114" s="217">
        <f t="shared" si="3"/>
        <v>307264</v>
      </c>
    </row>
    <row r="115" spans="1:6" ht="60" customHeight="1">
      <c r="A115" s="44" t="s">
        <v>192</v>
      </c>
      <c r="B115" s="213" t="s">
        <v>163</v>
      </c>
      <c r="C115" s="214" t="s">
        <v>320</v>
      </c>
      <c r="D115" s="215">
        <v>1315800</v>
      </c>
      <c r="E115" s="216">
        <v>1008536</v>
      </c>
      <c r="F115" s="217">
        <f t="shared" si="3"/>
        <v>307264</v>
      </c>
    </row>
    <row r="116" spans="1:6" ht="57" customHeight="1">
      <c r="A116" s="44" t="s">
        <v>321</v>
      </c>
      <c r="B116" s="213" t="s">
        <v>163</v>
      </c>
      <c r="C116" s="214" t="s">
        <v>322</v>
      </c>
      <c r="D116" s="215">
        <v>120000</v>
      </c>
      <c r="E116" s="216">
        <v>106695.83</v>
      </c>
      <c r="F116" s="217">
        <f t="shared" si="3"/>
        <v>13304.169999999998</v>
      </c>
    </row>
    <row r="117" spans="1:6" ht="54" customHeight="1">
      <c r="A117" s="44" t="s">
        <v>196</v>
      </c>
      <c r="B117" s="213" t="s">
        <v>163</v>
      </c>
      <c r="C117" s="214" t="s">
        <v>323</v>
      </c>
      <c r="D117" s="215">
        <v>120000</v>
      </c>
      <c r="E117" s="216">
        <v>106695.83</v>
      </c>
      <c r="F117" s="217">
        <f t="shared" si="3"/>
        <v>13304.169999999998</v>
      </c>
    </row>
    <row r="118" spans="1:6" ht="27" customHeight="1">
      <c r="A118" s="44" t="s">
        <v>198</v>
      </c>
      <c r="B118" s="213" t="s">
        <v>163</v>
      </c>
      <c r="C118" s="214" t="s">
        <v>324</v>
      </c>
      <c r="D118" s="215">
        <v>120000</v>
      </c>
      <c r="E118" s="216">
        <v>106695.83</v>
      </c>
      <c r="F118" s="217">
        <f t="shared" si="3"/>
        <v>13304.169999999998</v>
      </c>
    </row>
    <row r="119" spans="1:6" ht="109.5" customHeight="1">
      <c r="A119" s="44" t="s">
        <v>257</v>
      </c>
      <c r="B119" s="213" t="s">
        <v>163</v>
      </c>
      <c r="C119" s="214" t="s">
        <v>325</v>
      </c>
      <c r="D119" s="215">
        <v>120000</v>
      </c>
      <c r="E119" s="216">
        <v>106695.83</v>
      </c>
      <c r="F119" s="217">
        <f t="shared" si="3"/>
        <v>13304.169999999998</v>
      </c>
    </row>
    <row r="120" spans="1:6" ht="54" customHeight="1">
      <c r="A120" s="44" t="s">
        <v>188</v>
      </c>
      <c r="B120" s="213" t="s">
        <v>163</v>
      </c>
      <c r="C120" s="214" t="s">
        <v>326</v>
      </c>
      <c r="D120" s="215">
        <v>120000</v>
      </c>
      <c r="E120" s="216">
        <v>106695.83</v>
      </c>
      <c r="F120" s="217">
        <f t="shared" si="3"/>
        <v>13304.169999999998</v>
      </c>
    </row>
    <row r="121" spans="1:6" ht="66" customHeight="1">
      <c r="A121" s="44" t="s">
        <v>190</v>
      </c>
      <c r="B121" s="213" t="s">
        <v>163</v>
      </c>
      <c r="C121" s="214" t="s">
        <v>327</v>
      </c>
      <c r="D121" s="215">
        <v>120000</v>
      </c>
      <c r="E121" s="216">
        <v>106695.83</v>
      </c>
      <c r="F121" s="217">
        <f t="shared" si="3"/>
        <v>13304.169999999998</v>
      </c>
    </row>
    <row r="122" spans="1:6" ht="27" customHeight="1">
      <c r="A122" s="44" t="s">
        <v>192</v>
      </c>
      <c r="B122" s="213" t="s">
        <v>163</v>
      </c>
      <c r="C122" s="214" t="s">
        <v>328</v>
      </c>
      <c r="D122" s="215">
        <v>120000</v>
      </c>
      <c r="E122" s="216">
        <v>106695.83</v>
      </c>
      <c r="F122" s="217">
        <f t="shared" si="3"/>
        <v>13304.169999999998</v>
      </c>
    </row>
    <row r="123" spans="1:6" ht="27" customHeight="1">
      <c r="A123" s="44" t="s">
        <v>329</v>
      </c>
      <c r="B123" s="213" t="s">
        <v>163</v>
      </c>
      <c r="C123" s="214" t="s">
        <v>330</v>
      </c>
      <c r="D123" s="215">
        <v>4578100</v>
      </c>
      <c r="E123" s="216">
        <v>3453149.81</v>
      </c>
      <c r="F123" s="217">
        <f t="shared" si="3"/>
        <v>1124950.19</v>
      </c>
    </row>
    <row r="124" spans="1:6" ht="27" customHeight="1">
      <c r="A124" s="44" t="s">
        <v>331</v>
      </c>
      <c r="B124" s="213" t="s">
        <v>163</v>
      </c>
      <c r="C124" s="214" t="s">
        <v>332</v>
      </c>
      <c r="D124" s="215">
        <v>109600</v>
      </c>
      <c r="E124" s="216">
        <v>105629.9</v>
      </c>
      <c r="F124" s="217">
        <f t="shared" si="3"/>
        <v>3970.100000000006</v>
      </c>
    </row>
    <row r="125" spans="1:6" ht="69" customHeight="1">
      <c r="A125" s="44" t="s">
        <v>333</v>
      </c>
      <c r="B125" s="213" t="s">
        <v>163</v>
      </c>
      <c r="C125" s="214" t="s">
        <v>334</v>
      </c>
      <c r="D125" s="215">
        <v>109600</v>
      </c>
      <c r="E125" s="216">
        <v>105629.9</v>
      </c>
      <c r="F125" s="217">
        <f t="shared" si="3"/>
        <v>3970.100000000006</v>
      </c>
    </row>
    <row r="126" spans="1:6" ht="63" customHeight="1">
      <c r="A126" s="44" t="s">
        <v>335</v>
      </c>
      <c r="B126" s="213" t="s">
        <v>163</v>
      </c>
      <c r="C126" s="214" t="s">
        <v>336</v>
      </c>
      <c r="D126" s="215">
        <v>109600</v>
      </c>
      <c r="E126" s="216">
        <v>105629.9</v>
      </c>
      <c r="F126" s="217">
        <f t="shared" si="3"/>
        <v>3970.100000000006</v>
      </c>
    </row>
    <row r="127" spans="1:6" ht="118.5" customHeight="1">
      <c r="A127" s="206" t="s">
        <v>337</v>
      </c>
      <c r="B127" s="213" t="s">
        <v>163</v>
      </c>
      <c r="C127" s="214" t="s">
        <v>338</v>
      </c>
      <c r="D127" s="215">
        <v>108700</v>
      </c>
      <c r="E127" s="216">
        <v>105579.9</v>
      </c>
      <c r="F127" s="217">
        <f t="shared" si="3"/>
        <v>3120.100000000006</v>
      </c>
    </row>
    <row r="128" spans="1:6" ht="60" customHeight="1">
      <c r="A128" s="44" t="s">
        <v>188</v>
      </c>
      <c r="B128" s="213" t="s">
        <v>163</v>
      </c>
      <c r="C128" s="214" t="s">
        <v>339</v>
      </c>
      <c r="D128" s="215">
        <v>108700</v>
      </c>
      <c r="E128" s="216">
        <v>105579.9</v>
      </c>
      <c r="F128" s="217">
        <f t="shared" si="3"/>
        <v>3120.100000000006</v>
      </c>
    </row>
    <row r="129" spans="1:6" ht="56.25" customHeight="1">
      <c r="A129" s="44" t="s">
        <v>190</v>
      </c>
      <c r="B129" s="213" t="s">
        <v>163</v>
      </c>
      <c r="C129" s="214" t="s">
        <v>340</v>
      </c>
      <c r="D129" s="215">
        <v>108700</v>
      </c>
      <c r="E129" s="216">
        <v>105579.9</v>
      </c>
      <c r="F129" s="217">
        <f t="shared" si="3"/>
        <v>3120.100000000006</v>
      </c>
    </row>
    <row r="130" spans="1:6" ht="42" customHeight="1">
      <c r="A130" s="44" t="s">
        <v>192</v>
      </c>
      <c r="B130" s="213" t="s">
        <v>163</v>
      </c>
      <c r="C130" s="214" t="s">
        <v>341</v>
      </c>
      <c r="D130" s="215">
        <v>108700</v>
      </c>
      <c r="E130" s="216">
        <v>105579.9</v>
      </c>
      <c r="F130" s="217">
        <f t="shared" si="3"/>
        <v>3120.100000000006</v>
      </c>
    </row>
    <row r="131" spans="1:6" ht="133.5" customHeight="1">
      <c r="A131" s="206" t="s">
        <v>342</v>
      </c>
      <c r="B131" s="213" t="s">
        <v>163</v>
      </c>
      <c r="C131" s="214" t="s">
        <v>343</v>
      </c>
      <c r="D131" s="215">
        <v>900</v>
      </c>
      <c r="E131" s="216">
        <v>50</v>
      </c>
      <c r="F131" s="217">
        <f t="shared" si="3"/>
        <v>850</v>
      </c>
    </row>
    <row r="132" spans="1:6" ht="45" customHeight="1">
      <c r="A132" s="44" t="s">
        <v>212</v>
      </c>
      <c r="B132" s="213" t="s">
        <v>163</v>
      </c>
      <c r="C132" s="214" t="s">
        <v>344</v>
      </c>
      <c r="D132" s="215">
        <v>900</v>
      </c>
      <c r="E132" s="216">
        <v>50</v>
      </c>
      <c r="F132" s="217">
        <f t="shared" si="3"/>
        <v>850</v>
      </c>
    </row>
    <row r="133" spans="1:6" ht="57.75" customHeight="1">
      <c r="A133" s="44" t="s">
        <v>345</v>
      </c>
      <c r="B133" s="213" t="s">
        <v>163</v>
      </c>
      <c r="C133" s="214" t="s">
        <v>346</v>
      </c>
      <c r="D133" s="215">
        <v>900</v>
      </c>
      <c r="E133" s="216">
        <v>50</v>
      </c>
      <c r="F133" s="217">
        <f t="shared" si="3"/>
        <v>850</v>
      </c>
    </row>
    <row r="134" spans="1:6" ht="68.25" customHeight="1">
      <c r="A134" s="44" t="s">
        <v>347</v>
      </c>
      <c r="B134" s="213" t="s">
        <v>163</v>
      </c>
      <c r="C134" s="214" t="s">
        <v>348</v>
      </c>
      <c r="D134" s="215">
        <v>900</v>
      </c>
      <c r="E134" s="216">
        <v>50</v>
      </c>
      <c r="F134" s="217">
        <f t="shared" si="3"/>
        <v>850</v>
      </c>
    </row>
    <row r="135" spans="1:6" ht="27" customHeight="1">
      <c r="A135" s="44" t="s">
        <v>349</v>
      </c>
      <c r="B135" s="213" t="s">
        <v>163</v>
      </c>
      <c r="C135" s="214" t="s">
        <v>350</v>
      </c>
      <c r="D135" s="215">
        <v>4468500</v>
      </c>
      <c r="E135" s="216">
        <v>3347519.91</v>
      </c>
      <c r="F135" s="217">
        <f t="shared" si="3"/>
        <v>1120980.0899999999</v>
      </c>
    </row>
    <row r="136" spans="1:6" ht="59.25" customHeight="1">
      <c r="A136" s="44" t="s">
        <v>333</v>
      </c>
      <c r="B136" s="213" t="s">
        <v>163</v>
      </c>
      <c r="C136" s="214" t="s">
        <v>351</v>
      </c>
      <c r="D136" s="215">
        <v>4468500</v>
      </c>
      <c r="E136" s="216">
        <v>3347519.91</v>
      </c>
      <c r="F136" s="217">
        <f t="shared" si="3"/>
        <v>1120980.0899999999</v>
      </c>
    </row>
    <row r="137" spans="1:6" ht="57.75" customHeight="1">
      <c r="A137" s="44" t="s">
        <v>352</v>
      </c>
      <c r="B137" s="213" t="s">
        <v>163</v>
      </c>
      <c r="C137" s="214" t="s">
        <v>353</v>
      </c>
      <c r="D137" s="215">
        <v>4468500</v>
      </c>
      <c r="E137" s="216">
        <v>3347519.91</v>
      </c>
      <c r="F137" s="217">
        <f t="shared" si="3"/>
        <v>1120980.0899999999</v>
      </c>
    </row>
    <row r="138" spans="1:6" ht="126" customHeight="1">
      <c r="A138" s="206" t="s">
        <v>354</v>
      </c>
      <c r="B138" s="213" t="s">
        <v>163</v>
      </c>
      <c r="C138" s="214" t="s">
        <v>355</v>
      </c>
      <c r="D138" s="215">
        <v>2018500</v>
      </c>
      <c r="E138" s="216">
        <v>1340793.6</v>
      </c>
      <c r="F138" s="217">
        <f t="shared" si="3"/>
        <v>677706.3999999999</v>
      </c>
    </row>
    <row r="139" spans="1:6" ht="53.25" customHeight="1">
      <c r="A139" s="44" t="s">
        <v>188</v>
      </c>
      <c r="B139" s="213" t="s">
        <v>163</v>
      </c>
      <c r="C139" s="214" t="s">
        <v>356</v>
      </c>
      <c r="D139" s="215">
        <v>2018500</v>
      </c>
      <c r="E139" s="216">
        <v>1340793.6</v>
      </c>
      <c r="F139" s="217">
        <f t="shared" si="3"/>
        <v>677706.3999999999</v>
      </c>
    </row>
    <row r="140" spans="1:6" ht="66" customHeight="1">
      <c r="A140" s="44" t="s">
        <v>190</v>
      </c>
      <c r="B140" s="213" t="s">
        <v>163</v>
      </c>
      <c r="C140" s="214" t="s">
        <v>357</v>
      </c>
      <c r="D140" s="215">
        <v>2018500</v>
      </c>
      <c r="E140" s="216">
        <v>1340793.6</v>
      </c>
      <c r="F140" s="217">
        <f t="shared" si="3"/>
        <v>677706.3999999999</v>
      </c>
    </row>
    <row r="141" spans="1:6" ht="27" customHeight="1">
      <c r="A141" s="44" t="s">
        <v>192</v>
      </c>
      <c r="B141" s="213" t="s">
        <v>163</v>
      </c>
      <c r="C141" s="214" t="s">
        <v>358</v>
      </c>
      <c r="D141" s="215">
        <v>949900</v>
      </c>
      <c r="E141" s="216">
        <v>446820.84</v>
      </c>
      <c r="F141" s="217">
        <f t="shared" si="3"/>
        <v>503079.16</v>
      </c>
    </row>
    <row r="142" spans="1:6" ht="27" customHeight="1">
      <c r="A142" s="44" t="s">
        <v>194</v>
      </c>
      <c r="B142" s="213" t="s">
        <v>163</v>
      </c>
      <c r="C142" s="214" t="s">
        <v>359</v>
      </c>
      <c r="D142" s="215">
        <v>1068600</v>
      </c>
      <c r="E142" s="216">
        <v>893972.76</v>
      </c>
      <c r="F142" s="217">
        <f t="shared" si="3"/>
        <v>174627.24</v>
      </c>
    </row>
    <row r="143" spans="1:6" ht="145.5" customHeight="1">
      <c r="A143" s="206" t="s">
        <v>360</v>
      </c>
      <c r="B143" s="213" t="s">
        <v>163</v>
      </c>
      <c r="C143" s="214" t="s">
        <v>361</v>
      </c>
      <c r="D143" s="215">
        <v>350000</v>
      </c>
      <c r="E143" s="216">
        <v>278054.13</v>
      </c>
      <c r="F143" s="217">
        <f aca="true" t="shared" si="4" ref="F143:F174">IF(OR(D143="-",IF(E143="-",0,E143)&gt;=IF(D143="-",0,D143)),"-",IF(D143="-",0,D143)-IF(E143="-",0,E143))</f>
        <v>71945.87</v>
      </c>
    </row>
    <row r="144" spans="1:6" ht="66.75" customHeight="1">
      <c r="A144" s="44" t="s">
        <v>188</v>
      </c>
      <c r="B144" s="213" t="s">
        <v>163</v>
      </c>
      <c r="C144" s="214" t="s">
        <v>362</v>
      </c>
      <c r="D144" s="215">
        <v>350000</v>
      </c>
      <c r="E144" s="216">
        <v>278054.13</v>
      </c>
      <c r="F144" s="217">
        <f t="shared" si="4"/>
        <v>71945.87</v>
      </c>
    </row>
    <row r="145" spans="1:6" ht="69" customHeight="1">
      <c r="A145" s="44" t="s">
        <v>190</v>
      </c>
      <c r="B145" s="213" t="s">
        <v>163</v>
      </c>
      <c r="C145" s="214" t="s">
        <v>363</v>
      </c>
      <c r="D145" s="215">
        <v>350000</v>
      </c>
      <c r="E145" s="216">
        <v>278054.13</v>
      </c>
      <c r="F145" s="217">
        <f t="shared" si="4"/>
        <v>71945.87</v>
      </c>
    </row>
    <row r="146" spans="1:6" ht="27" customHeight="1">
      <c r="A146" s="44" t="s">
        <v>192</v>
      </c>
      <c r="B146" s="213" t="s">
        <v>163</v>
      </c>
      <c r="C146" s="214" t="s">
        <v>364</v>
      </c>
      <c r="D146" s="215">
        <v>350000</v>
      </c>
      <c r="E146" s="216">
        <v>278054.13</v>
      </c>
      <c r="F146" s="217">
        <f t="shared" si="4"/>
        <v>71945.87</v>
      </c>
    </row>
    <row r="147" spans="1:6" ht="132" customHeight="1">
      <c r="A147" s="206" t="s">
        <v>365</v>
      </c>
      <c r="B147" s="213" t="s">
        <v>163</v>
      </c>
      <c r="C147" s="214" t="s">
        <v>366</v>
      </c>
      <c r="D147" s="215">
        <v>2100000</v>
      </c>
      <c r="E147" s="216">
        <v>1728672.18</v>
      </c>
      <c r="F147" s="217">
        <f t="shared" si="4"/>
        <v>371327.82000000007</v>
      </c>
    </row>
    <row r="148" spans="1:6" ht="55.5" customHeight="1">
      <c r="A148" s="44" t="s">
        <v>188</v>
      </c>
      <c r="B148" s="213" t="s">
        <v>163</v>
      </c>
      <c r="C148" s="214" t="s">
        <v>367</v>
      </c>
      <c r="D148" s="215">
        <v>2100000</v>
      </c>
      <c r="E148" s="216">
        <v>1728672.18</v>
      </c>
      <c r="F148" s="217">
        <f t="shared" si="4"/>
        <v>371327.82000000007</v>
      </c>
    </row>
    <row r="149" spans="1:6" ht="66" customHeight="1">
      <c r="A149" s="44" t="s">
        <v>190</v>
      </c>
      <c r="B149" s="213" t="s">
        <v>163</v>
      </c>
      <c r="C149" s="214" t="s">
        <v>368</v>
      </c>
      <c r="D149" s="215">
        <v>2100000</v>
      </c>
      <c r="E149" s="216">
        <v>1728672.18</v>
      </c>
      <c r="F149" s="217">
        <f t="shared" si="4"/>
        <v>371327.82000000007</v>
      </c>
    </row>
    <row r="150" spans="1:6" ht="51" customHeight="1">
      <c r="A150" s="44" t="s">
        <v>192</v>
      </c>
      <c r="B150" s="213" t="s">
        <v>163</v>
      </c>
      <c r="C150" s="214" t="s">
        <v>369</v>
      </c>
      <c r="D150" s="215">
        <v>2100000</v>
      </c>
      <c r="E150" s="216">
        <v>1728672.18</v>
      </c>
      <c r="F150" s="217">
        <f t="shared" si="4"/>
        <v>371327.82000000007</v>
      </c>
    </row>
    <row r="151" spans="1:6" ht="48" customHeight="1">
      <c r="A151" s="44" t="s">
        <v>370</v>
      </c>
      <c r="B151" s="213" t="s">
        <v>163</v>
      </c>
      <c r="C151" s="214" t="s">
        <v>371</v>
      </c>
      <c r="D151" s="215">
        <v>25000</v>
      </c>
      <c r="E151" s="216" t="s">
        <v>43</v>
      </c>
      <c r="F151" s="217">
        <f t="shared" si="4"/>
        <v>25000</v>
      </c>
    </row>
    <row r="152" spans="1:6" ht="45.75" customHeight="1">
      <c r="A152" s="44" t="s">
        <v>372</v>
      </c>
      <c r="B152" s="213" t="s">
        <v>163</v>
      </c>
      <c r="C152" s="214" t="s">
        <v>373</v>
      </c>
      <c r="D152" s="215">
        <v>25000</v>
      </c>
      <c r="E152" s="216" t="s">
        <v>43</v>
      </c>
      <c r="F152" s="217">
        <f t="shared" si="4"/>
        <v>25000</v>
      </c>
    </row>
    <row r="153" spans="1:6" ht="51.75" customHeight="1">
      <c r="A153" s="44" t="s">
        <v>238</v>
      </c>
      <c r="B153" s="213" t="s">
        <v>163</v>
      </c>
      <c r="C153" s="214" t="s">
        <v>374</v>
      </c>
      <c r="D153" s="215">
        <v>25000</v>
      </c>
      <c r="E153" s="216" t="s">
        <v>43</v>
      </c>
      <c r="F153" s="217">
        <f t="shared" si="4"/>
        <v>25000</v>
      </c>
    </row>
    <row r="154" spans="1:6" ht="49.5" customHeight="1">
      <c r="A154" s="44" t="s">
        <v>240</v>
      </c>
      <c r="B154" s="213" t="s">
        <v>163</v>
      </c>
      <c r="C154" s="214" t="s">
        <v>375</v>
      </c>
      <c r="D154" s="215">
        <v>25000</v>
      </c>
      <c r="E154" s="216" t="s">
        <v>43</v>
      </c>
      <c r="F154" s="217">
        <f t="shared" si="4"/>
        <v>25000</v>
      </c>
    </row>
    <row r="155" spans="1:6" ht="105" customHeight="1">
      <c r="A155" s="206" t="s">
        <v>376</v>
      </c>
      <c r="B155" s="213" t="s">
        <v>163</v>
      </c>
      <c r="C155" s="214" t="s">
        <v>377</v>
      </c>
      <c r="D155" s="215">
        <v>25000</v>
      </c>
      <c r="E155" s="216" t="s">
        <v>43</v>
      </c>
      <c r="F155" s="217">
        <f t="shared" si="4"/>
        <v>25000</v>
      </c>
    </row>
    <row r="156" spans="1:6" ht="51.75" customHeight="1">
      <c r="A156" s="44" t="s">
        <v>188</v>
      </c>
      <c r="B156" s="213" t="s">
        <v>163</v>
      </c>
      <c r="C156" s="214" t="s">
        <v>378</v>
      </c>
      <c r="D156" s="215">
        <v>25000</v>
      </c>
      <c r="E156" s="216" t="s">
        <v>43</v>
      </c>
      <c r="F156" s="217">
        <f t="shared" si="4"/>
        <v>25000</v>
      </c>
    </row>
    <row r="157" spans="1:6" ht="57.75" customHeight="1">
      <c r="A157" s="44" t="s">
        <v>190</v>
      </c>
      <c r="B157" s="213" t="s">
        <v>163</v>
      </c>
      <c r="C157" s="214" t="s">
        <v>379</v>
      </c>
      <c r="D157" s="215">
        <v>25000</v>
      </c>
      <c r="E157" s="216" t="s">
        <v>43</v>
      </c>
      <c r="F157" s="217">
        <f t="shared" si="4"/>
        <v>25000</v>
      </c>
    </row>
    <row r="158" spans="1:6" ht="27" customHeight="1">
      <c r="A158" s="44" t="s">
        <v>192</v>
      </c>
      <c r="B158" s="213" t="s">
        <v>163</v>
      </c>
      <c r="C158" s="214" t="s">
        <v>380</v>
      </c>
      <c r="D158" s="215">
        <v>25000</v>
      </c>
      <c r="E158" s="216" t="s">
        <v>43</v>
      </c>
      <c r="F158" s="217">
        <f t="shared" si="4"/>
        <v>25000</v>
      </c>
    </row>
    <row r="159" spans="1:6" ht="27" customHeight="1">
      <c r="A159" s="44" t="s">
        <v>381</v>
      </c>
      <c r="B159" s="213" t="s">
        <v>163</v>
      </c>
      <c r="C159" s="214" t="s">
        <v>382</v>
      </c>
      <c r="D159" s="215">
        <v>182517600</v>
      </c>
      <c r="E159" s="216">
        <v>128293272.21</v>
      </c>
      <c r="F159" s="217">
        <f t="shared" si="4"/>
        <v>54224327.79000001</v>
      </c>
    </row>
    <row r="160" spans="1:6" ht="51" customHeight="1">
      <c r="A160" s="44" t="s">
        <v>383</v>
      </c>
      <c r="B160" s="213" t="s">
        <v>163</v>
      </c>
      <c r="C160" s="214" t="s">
        <v>384</v>
      </c>
      <c r="D160" s="215">
        <v>182517600</v>
      </c>
      <c r="E160" s="216">
        <v>128293272.21</v>
      </c>
      <c r="F160" s="217">
        <f t="shared" si="4"/>
        <v>54224327.79000001</v>
      </c>
    </row>
    <row r="161" spans="1:6" ht="75" customHeight="1">
      <c r="A161" s="44" t="s">
        <v>385</v>
      </c>
      <c r="B161" s="213" t="s">
        <v>163</v>
      </c>
      <c r="C161" s="214" t="s">
        <v>386</v>
      </c>
      <c r="D161" s="215">
        <v>182517600</v>
      </c>
      <c r="E161" s="216">
        <v>128293272.21</v>
      </c>
      <c r="F161" s="217">
        <f t="shared" si="4"/>
        <v>54224327.79000001</v>
      </c>
    </row>
    <row r="162" spans="1:6" ht="49.5" customHeight="1">
      <c r="A162" s="44" t="s">
        <v>387</v>
      </c>
      <c r="B162" s="213" t="s">
        <v>163</v>
      </c>
      <c r="C162" s="214" t="s">
        <v>388</v>
      </c>
      <c r="D162" s="215">
        <v>182517600</v>
      </c>
      <c r="E162" s="216">
        <v>128293272.21</v>
      </c>
      <c r="F162" s="217">
        <f t="shared" si="4"/>
        <v>54224327.79000001</v>
      </c>
    </row>
    <row r="163" spans="1:6" ht="102.75" customHeight="1">
      <c r="A163" s="44" t="s">
        <v>389</v>
      </c>
      <c r="B163" s="213" t="s">
        <v>163</v>
      </c>
      <c r="C163" s="214" t="s">
        <v>390</v>
      </c>
      <c r="D163" s="215">
        <v>7698300</v>
      </c>
      <c r="E163" s="216">
        <v>5599392.02</v>
      </c>
      <c r="F163" s="217">
        <f t="shared" si="4"/>
        <v>2098907.9800000004</v>
      </c>
    </row>
    <row r="164" spans="1:6" ht="53.25" customHeight="1">
      <c r="A164" s="44" t="s">
        <v>391</v>
      </c>
      <c r="B164" s="213" t="s">
        <v>163</v>
      </c>
      <c r="C164" s="214" t="s">
        <v>392</v>
      </c>
      <c r="D164" s="215">
        <v>7698300</v>
      </c>
      <c r="E164" s="216">
        <v>5599392.02</v>
      </c>
      <c r="F164" s="217">
        <f t="shared" si="4"/>
        <v>2098907.9800000004</v>
      </c>
    </row>
    <row r="165" spans="1:6" ht="27" customHeight="1">
      <c r="A165" s="44" t="s">
        <v>393</v>
      </c>
      <c r="B165" s="213" t="s">
        <v>163</v>
      </c>
      <c r="C165" s="214" t="s">
        <v>394</v>
      </c>
      <c r="D165" s="215">
        <v>7698300</v>
      </c>
      <c r="E165" s="216">
        <v>5599392.02</v>
      </c>
      <c r="F165" s="217">
        <f t="shared" si="4"/>
        <v>2098907.9800000004</v>
      </c>
    </row>
    <row r="166" spans="1:6" ht="68.25" customHeight="1">
      <c r="A166" s="44" t="s">
        <v>395</v>
      </c>
      <c r="B166" s="213" t="s">
        <v>163</v>
      </c>
      <c r="C166" s="214" t="s">
        <v>396</v>
      </c>
      <c r="D166" s="215">
        <v>7698300</v>
      </c>
      <c r="E166" s="216">
        <v>5599392.02</v>
      </c>
      <c r="F166" s="217">
        <f t="shared" si="4"/>
        <v>2098907.9800000004</v>
      </c>
    </row>
    <row r="167" spans="1:6" ht="60.75" customHeight="1">
      <c r="A167" s="44" t="s">
        <v>397</v>
      </c>
      <c r="B167" s="213" t="s">
        <v>163</v>
      </c>
      <c r="C167" s="214" t="s">
        <v>398</v>
      </c>
      <c r="D167" s="215">
        <v>174819300</v>
      </c>
      <c r="E167" s="216">
        <v>122693880.19</v>
      </c>
      <c r="F167" s="217">
        <f t="shared" si="4"/>
        <v>52125419.81</v>
      </c>
    </row>
    <row r="168" spans="1:6" ht="48.75" customHeight="1">
      <c r="A168" s="44" t="s">
        <v>188</v>
      </c>
      <c r="B168" s="213" t="s">
        <v>163</v>
      </c>
      <c r="C168" s="214" t="s">
        <v>399</v>
      </c>
      <c r="D168" s="215">
        <v>258700</v>
      </c>
      <c r="E168" s="216" t="s">
        <v>43</v>
      </c>
      <c r="F168" s="217">
        <f t="shared" si="4"/>
        <v>258700</v>
      </c>
    </row>
    <row r="169" spans="1:6" ht="51" customHeight="1">
      <c r="A169" s="44" t="s">
        <v>190</v>
      </c>
      <c r="B169" s="213" t="s">
        <v>163</v>
      </c>
      <c r="C169" s="214" t="s">
        <v>400</v>
      </c>
      <c r="D169" s="215">
        <v>258700</v>
      </c>
      <c r="E169" s="216" t="s">
        <v>43</v>
      </c>
      <c r="F169" s="217">
        <f t="shared" si="4"/>
        <v>258700</v>
      </c>
    </row>
    <row r="170" spans="1:6" ht="27" customHeight="1">
      <c r="A170" s="44" t="s">
        <v>192</v>
      </c>
      <c r="B170" s="213" t="s">
        <v>163</v>
      </c>
      <c r="C170" s="214" t="s">
        <v>401</v>
      </c>
      <c r="D170" s="215">
        <v>258700</v>
      </c>
      <c r="E170" s="216" t="s">
        <v>43</v>
      </c>
      <c r="F170" s="217">
        <f t="shared" si="4"/>
        <v>258700</v>
      </c>
    </row>
    <row r="171" spans="1:6" ht="45" customHeight="1">
      <c r="A171" s="44" t="s">
        <v>402</v>
      </c>
      <c r="B171" s="213" t="s">
        <v>163</v>
      </c>
      <c r="C171" s="214" t="s">
        <v>403</v>
      </c>
      <c r="D171" s="215">
        <v>174560600</v>
      </c>
      <c r="E171" s="216">
        <v>122693880.19</v>
      </c>
      <c r="F171" s="217">
        <f t="shared" si="4"/>
        <v>51866719.81</v>
      </c>
    </row>
    <row r="172" spans="1:6" ht="45" customHeight="1">
      <c r="A172" s="44" t="s">
        <v>404</v>
      </c>
      <c r="B172" s="213" t="s">
        <v>163</v>
      </c>
      <c r="C172" s="214" t="s">
        <v>405</v>
      </c>
      <c r="D172" s="215">
        <v>174560600</v>
      </c>
      <c r="E172" s="216">
        <v>122693880.19</v>
      </c>
      <c r="F172" s="217">
        <f t="shared" si="4"/>
        <v>51866719.81</v>
      </c>
    </row>
    <row r="173" spans="1:6" ht="64.5" customHeight="1">
      <c r="A173" s="44" t="s">
        <v>406</v>
      </c>
      <c r="B173" s="213" t="s">
        <v>163</v>
      </c>
      <c r="C173" s="214" t="s">
        <v>407</v>
      </c>
      <c r="D173" s="215">
        <v>174560600</v>
      </c>
      <c r="E173" s="216">
        <v>122693880.19</v>
      </c>
      <c r="F173" s="217">
        <f t="shared" si="4"/>
        <v>51866719.81</v>
      </c>
    </row>
    <row r="174" spans="1:6" ht="27" customHeight="1">
      <c r="A174" s="44" t="s">
        <v>408</v>
      </c>
      <c r="B174" s="213" t="s">
        <v>163</v>
      </c>
      <c r="C174" s="214" t="s">
        <v>409</v>
      </c>
      <c r="D174" s="215">
        <v>505000</v>
      </c>
      <c r="E174" s="216">
        <v>426253.33</v>
      </c>
      <c r="F174" s="217">
        <f t="shared" si="4"/>
        <v>78746.66999999998</v>
      </c>
    </row>
    <row r="175" spans="1:6" ht="27" customHeight="1">
      <c r="A175" s="44" t="s">
        <v>410</v>
      </c>
      <c r="B175" s="213" t="s">
        <v>163</v>
      </c>
      <c r="C175" s="214" t="s">
        <v>411</v>
      </c>
      <c r="D175" s="215">
        <v>375000</v>
      </c>
      <c r="E175" s="216">
        <v>296253.33</v>
      </c>
      <c r="F175" s="217">
        <f aca="true" t="shared" si="5" ref="F175:F199">IF(OR(D175="-",IF(E175="-",0,E175)&gt;=IF(D175="-",0,D175)),"-",IF(D175="-",0,D175)-IF(E175="-",0,E175))</f>
        <v>78746.66999999998</v>
      </c>
    </row>
    <row r="176" spans="1:6" ht="58.5" customHeight="1">
      <c r="A176" s="44" t="s">
        <v>238</v>
      </c>
      <c r="B176" s="213" t="s">
        <v>163</v>
      </c>
      <c r="C176" s="214" t="s">
        <v>412</v>
      </c>
      <c r="D176" s="215">
        <v>375000</v>
      </c>
      <c r="E176" s="216">
        <v>296253.33</v>
      </c>
      <c r="F176" s="217">
        <f t="shared" si="5"/>
        <v>78746.66999999998</v>
      </c>
    </row>
    <row r="177" spans="1:6" ht="91.5" customHeight="1">
      <c r="A177" s="44" t="s">
        <v>413</v>
      </c>
      <c r="B177" s="213" t="s">
        <v>163</v>
      </c>
      <c r="C177" s="214" t="s">
        <v>414</v>
      </c>
      <c r="D177" s="215">
        <v>375000</v>
      </c>
      <c r="E177" s="216">
        <v>296253.33</v>
      </c>
      <c r="F177" s="217">
        <f t="shared" si="5"/>
        <v>78746.66999999998</v>
      </c>
    </row>
    <row r="178" spans="1:6" ht="157.5" customHeight="1">
      <c r="A178" s="206" t="s">
        <v>415</v>
      </c>
      <c r="B178" s="213" t="s">
        <v>163</v>
      </c>
      <c r="C178" s="214" t="s">
        <v>416</v>
      </c>
      <c r="D178" s="215">
        <v>375000</v>
      </c>
      <c r="E178" s="216">
        <v>296253.33</v>
      </c>
      <c r="F178" s="217">
        <f t="shared" si="5"/>
        <v>78746.66999999998</v>
      </c>
    </row>
    <row r="179" spans="1:6" ht="48" customHeight="1">
      <c r="A179" s="44" t="s">
        <v>417</v>
      </c>
      <c r="B179" s="213" t="s">
        <v>163</v>
      </c>
      <c r="C179" s="214" t="s">
        <v>418</v>
      </c>
      <c r="D179" s="215">
        <v>375000</v>
      </c>
      <c r="E179" s="216">
        <v>296253.33</v>
      </c>
      <c r="F179" s="217">
        <f t="shared" si="5"/>
        <v>78746.66999999998</v>
      </c>
    </row>
    <row r="180" spans="1:6" ht="48.75" customHeight="1">
      <c r="A180" s="44" t="s">
        <v>419</v>
      </c>
      <c r="B180" s="213" t="s">
        <v>163</v>
      </c>
      <c r="C180" s="214" t="s">
        <v>420</v>
      </c>
      <c r="D180" s="215">
        <v>375000</v>
      </c>
      <c r="E180" s="216">
        <v>296253.33</v>
      </c>
      <c r="F180" s="217">
        <f t="shared" si="5"/>
        <v>78746.66999999998</v>
      </c>
    </row>
    <row r="181" spans="1:6" ht="27" customHeight="1">
      <c r="A181" s="44" t="s">
        <v>421</v>
      </c>
      <c r="B181" s="213" t="s">
        <v>163</v>
      </c>
      <c r="C181" s="214" t="s">
        <v>422</v>
      </c>
      <c r="D181" s="215">
        <v>375000</v>
      </c>
      <c r="E181" s="216">
        <v>296253.33</v>
      </c>
      <c r="F181" s="217">
        <f t="shared" si="5"/>
        <v>78746.66999999998</v>
      </c>
    </row>
    <row r="182" spans="1:6" ht="41.25" customHeight="1">
      <c r="A182" s="44" t="s">
        <v>423</v>
      </c>
      <c r="B182" s="213" t="s">
        <v>163</v>
      </c>
      <c r="C182" s="214" t="s">
        <v>424</v>
      </c>
      <c r="D182" s="215">
        <v>130000</v>
      </c>
      <c r="E182" s="216">
        <v>130000</v>
      </c>
      <c r="F182" s="217" t="str">
        <f t="shared" si="5"/>
        <v>-</v>
      </c>
    </row>
    <row r="183" spans="1:6" ht="49.5" customHeight="1">
      <c r="A183" s="44" t="s">
        <v>196</v>
      </c>
      <c r="B183" s="213" t="s">
        <v>163</v>
      </c>
      <c r="C183" s="214" t="s">
        <v>425</v>
      </c>
      <c r="D183" s="215">
        <v>130000</v>
      </c>
      <c r="E183" s="216">
        <v>130000</v>
      </c>
      <c r="F183" s="217" t="str">
        <f t="shared" si="5"/>
        <v>-</v>
      </c>
    </row>
    <row r="184" spans="1:6" ht="49.5" customHeight="1">
      <c r="A184" s="44" t="s">
        <v>208</v>
      </c>
      <c r="B184" s="213" t="s">
        <v>163</v>
      </c>
      <c r="C184" s="214" t="s">
        <v>426</v>
      </c>
      <c r="D184" s="215">
        <v>130000</v>
      </c>
      <c r="E184" s="216">
        <v>130000</v>
      </c>
      <c r="F184" s="217" t="str">
        <f t="shared" si="5"/>
        <v>-</v>
      </c>
    </row>
    <row r="185" spans="1:6" ht="75" customHeight="1">
      <c r="A185" s="44" t="s">
        <v>210</v>
      </c>
      <c r="B185" s="213" t="s">
        <v>163</v>
      </c>
      <c r="C185" s="214" t="s">
        <v>427</v>
      </c>
      <c r="D185" s="215">
        <v>130000</v>
      </c>
      <c r="E185" s="216">
        <v>130000</v>
      </c>
      <c r="F185" s="217" t="str">
        <f t="shared" si="5"/>
        <v>-</v>
      </c>
    </row>
    <row r="186" spans="1:6" ht="46.5" customHeight="1">
      <c r="A186" s="44" t="s">
        <v>417</v>
      </c>
      <c r="B186" s="213" t="s">
        <v>163</v>
      </c>
      <c r="C186" s="214" t="s">
        <v>428</v>
      </c>
      <c r="D186" s="215">
        <v>130000</v>
      </c>
      <c r="E186" s="216">
        <v>130000</v>
      </c>
      <c r="F186" s="217" t="str">
        <f t="shared" si="5"/>
        <v>-</v>
      </c>
    </row>
    <row r="187" spans="1:6" ht="39" customHeight="1">
      <c r="A187" s="44" t="s">
        <v>429</v>
      </c>
      <c r="B187" s="213" t="s">
        <v>163</v>
      </c>
      <c r="C187" s="214" t="s">
        <v>430</v>
      </c>
      <c r="D187" s="215">
        <v>130000</v>
      </c>
      <c r="E187" s="216">
        <v>130000</v>
      </c>
      <c r="F187" s="217" t="str">
        <f t="shared" si="5"/>
        <v>-</v>
      </c>
    </row>
    <row r="188" spans="1:6" ht="52.5" customHeight="1">
      <c r="A188" s="44" t="s">
        <v>431</v>
      </c>
      <c r="B188" s="213" t="s">
        <v>163</v>
      </c>
      <c r="C188" s="214" t="s">
        <v>432</v>
      </c>
      <c r="D188" s="215">
        <v>130000</v>
      </c>
      <c r="E188" s="216">
        <v>130000</v>
      </c>
      <c r="F188" s="217" t="str">
        <f t="shared" si="5"/>
        <v>-</v>
      </c>
    </row>
    <row r="189" spans="1:6" ht="27" customHeight="1">
      <c r="A189" s="44" t="s">
        <v>433</v>
      </c>
      <c r="B189" s="213" t="s">
        <v>163</v>
      </c>
      <c r="C189" s="214" t="s">
        <v>434</v>
      </c>
      <c r="D189" s="215">
        <v>40000</v>
      </c>
      <c r="E189" s="216">
        <v>20223</v>
      </c>
      <c r="F189" s="217">
        <f t="shared" si="5"/>
        <v>19777</v>
      </c>
    </row>
    <row r="190" spans="1:6" ht="39" customHeight="1">
      <c r="A190" s="44" t="s">
        <v>435</v>
      </c>
      <c r="B190" s="213" t="s">
        <v>163</v>
      </c>
      <c r="C190" s="214" t="s">
        <v>436</v>
      </c>
      <c r="D190" s="215">
        <v>40000</v>
      </c>
      <c r="E190" s="216">
        <v>20223</v>
      </c>
      <c r="F190" s="217">
        <f t="shared" si="5"/>
        <v>19777</v>
      </c>
    </row>
    <row r="191" spans="1:6" ht="47.25" customHeight="1">
      <c r="A191" s="44" t="s">
        <v>385</v>
      </c>
      <c r="B191" s="213" t="s">
        <v>163</v>
      </c>
      <c r="C191" s="214" t="s">
        <v>437</v>
      </c>
      <c r="D191" s="215">
        <v>40000</v>
      </c>
      <c r="E191" s="216">
        <v>20223</v>
      </c>
      <c r="F191" s="217">
        <f t="shared" si="5"/>
        <v>19777</v>
      </c>
    </row>
    <row r="192" spans="1:6" ht="57" customHeight="1">
      <c r="A192" s="44" t="s">
        <v>438</v>
      </c>
      <c r="B192" s="213" t="s">
        <v>163</v>
      </c>
      <c r="C192" s="214" t="s">
        <v>439</v>
      </c>
      <c r="D192" s="215">
        <v>40000</v>
      </c>
      <c r="E192" s="216">
        <v>20223</v>
      </c>
      <c r="F192" s="217">
        <f t="shared" si="5"/>
        <v>19777</v>
      </c>
    </row>
    <row r="193" spans="1:6" ht="105.75" customHeight="1">
      <c r="A193" s="206" t="s">
        <v>440</v>
      </c>
      <c r="B193" s="213" t="s">
        <v>163</v>
      </c>
      <c r="C193" s="214" t="s">
        <v>441</v>
      </c>
      <c r="D193" s="215">
        <v>40000</v>
      </c>
      <c r="E193" s="216">
        <v>20223</v>
      </c>
      <c r="F193" s="217">
        <f t="shared" si="5"/>
        <v>19777</v>
      </c>
    </row>
    <row r="194" spans="1:6" ht="78.75" customHeight="1">
      <c r="A194" s="44" t="s">
        <v>176</v>
      </c>
      <c r="B194" s="213" t="s">
        <v>163</v>
      </c>
      <c r="C194" s="214" t="s">
        <v>442</v>
      </c>
      <c r="D194" s="215">
        <v>19600</v>
      </c>
      <c r="E194" s="216" t="s">
        <v>43</v>
      </c>
      <c r="F194" s="217">
        <f t="shared" si="5"/>
        <v>19600</v>
      </c>
    </row>
    <row r="195" spans="1:6" ht="50.25" customHeight="1">
      <c r="A195" s="44" t="s">
        <v>443</v>
      </c>
      <c r="B195" s="213" t="s">
        <v>163</v>
      </c>
      <c r="C195" s="214" t="s">
        <v>444</v>
      </c>
      <c r="D195" s="215">
        <v>19600</v>
      </c>
      <c r="E195" s="216" t="s">
        <v>43</v>
      </c>
      <c r="F195" s="217">
        <f t="shared" si="5"/>
        <v>19600</v>
      </c>
    </row>
    <row r="196" spans="1:6" ht="61.5" customHeight="1">
      <c r="A196" s="44" t="s">
        <v>445</v>
      </c>
      <c r="B196" s="213" t="s">
        <v>163</v>
      </c>
      <c r="C196" s="214" t="s">
        <v>446</v>
      </c>
      <c r="D196" s="215">
        <v>19600</v>
      </c>
      <c r="E196" s="216" t="s">
        <v>43</v>
      </c>
      <c r="F196" s="217">
        <f t="shared" si="5"/>
        <v>19600</v>
      </c>
    </row>
    <row r="197" spans="1:6" ht="42" customHeight="1">
      <c r="A197" s="44" t="s">
        <v>188</v>
      </c>
      <c r="B197" s="213" t="s">
        <v>163</v>
      </c>
      <c r="C197" s="214" t="s">
        <v>447</v>
      </c>
      <c r="D197" s="215">
        <v>20400</v>
      </c>
      <c r="E197" s="216">
        <v>20223</v>
      </c>
      <c r="F197" s="217">
        <f t="shared" si="5"/>
        <v>177</v>
      </c>
    </row>
    <row r="198" spans="1:6" ht="49.5" customHeight="1">
      <c r="A198" s="44" t="s">
        <v>190</v>
      </c>
      <c r="B198" s="213" t="s">
        <v>163</v>
      </c>
      <c r="C198" s="214" t="s">
        <v>448</v>
      </c>
      <c r="D198" s="215">
        <v>20400</v>
      </c>
      <c r="E198" s="216">
        <v>20223</v>
      </c>
      <c r="F198" s="217">
        <f t="shared" si="5"/>
        <v>177</v>
      </c>
    </row>
    <row r="199" spans="1:6" ht="27" customHeight="1">
      <c r="A199" s="44" t="s">
        <v>192</v>
      </c>
      <c r="B199" s="213" t="s">
        <v>163</v>
      </c>
      <c r="C199" s="214" t="s">
        <v>449</v>
      </c>
      <c r="D199" s="215">
        <v>20400</v>
      </c>
      <c r="E199" s="216">
        <v>20223</v>
      </c>
      <c r="F199" s="217">
        <f t="shared" si="5"/>
        <v>177</v>
      </c>
    </row>
    <row r="200" spans="1:6" ht="27" customHeight="1">
      <c r="A200" s="40"/>
      <c r="B200" s="41"/>
      <c r="C200" s="42"/>
      <c r="D200" s="43"/>
      <c r="E200" s="41"/>
      <c r="F200" s="41"/>
    </row>
    <row r="201" spans="1:6" ht="27" customHeight="1">
      <c r="A201" s="207" t="s">
        <v>450</v>
      </c>
      <c r="B201" s="218" t="s">
        <v>451</v>
      </c>
      <c r="C201" s="219" t="s">
        <v>164</v>
      </c>
      <c r="D201" s="220">
        <v>-7587600</v>
      </c>
      <c r="E201" s="220">
        <v>4649697.39</v>
      </c>
      <c r="F201" s="221" t="s">
        <v>452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40"/>
  <sheetViews>
    <sheetView view="pageBreakPreview" zoomScaleSheetLayoutView="100" zoomScalePageLayoutView="0" workbookViewId="0" topLeftCell="C10">
      <selection activeCell="AZ15" sqref="AZ15:BV15"/>
    </sheetView>
  </sheetViews>
  <sheetFormatPr defaultColWidth="0.85546875" defaultRowHeight="12.75"/>
  <cols>
    <col min="1" max="2" width="0.85546875" style="60" hidden="1" customWidth="1"/>
    <col min="3" max="27" width="0.85546875" style="60" customWidth="1"/>
    <col min="28" max="28" width="7.140625" style="60" customWidth="1"/>
    <col min="29" max="50" width="0.85546875" style="60" customWidth="1"/>
    <col min="51" max="51" width="12.8515625" style="60" customWidth="1"/>
    <col min="52" max="90" width="0.85546875" style="60" customWidth="1"/>
    <col min="91" max="91" width="0.71875" style="60" customWidth="1"/>
    <col min="92" max="92" width="4.140625" style="60" hidden="1" customWidth="1"/>
    <col min="93" max="100" width="0.85546875" style="60" customWidth="1"/>
    <col min="101" max="101" width="0.71875" style="60" customWidth="1"/>
    <col min="102" max="102" width="0.85546875" style="60" hidden="1" customWidth="1"/>
    <col min="103" max="16384" width="0.85546875" style="60" customWidth="1"/>
  </cols>
  <sheetData>
    <row r="1" ht="11.25">
      <c r="DF1" s="61" t="s">
        <v>485</v>
      </c>
    </row>
    <row r="2" spans="1:110" s="63" customFormat="1" ht="25.5" customHeight="1">
      <c r="A2" s="62"/>
      <c r="B2" s="62"/>
      <c r="C2" s="200" t="s">
        <v>486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</row>
    <row r="3" spans="1:110" ht="59.25" customHeight="1">
      <c r="A3" s="202" t="s">
        <v>487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3" t="s">
        <v>488</v>
      </c>
      <c r="AD3" s="202"/>
      <c r="AE3" s="202"/>
      <c r="AF3" s="202"/>
      <c r="AG3" s="202"/>
      <c r="AH3" s="202"/>
      <c r="AI3" s="202" t="s">
        <v>489</v>
      </c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 t="s">
        <v>490</v>
      </c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 t="s">
        <v>24</v>
      </c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 t="s">
        <v>25</v>
      </c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</row>
    <row r="4" spans="1:110" s="64" customFormat="1" ht="12" customHeight="1" thickBot="1">
      <c r="A4" s="197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8">
        <v>2</v>
      </c>
      <c r="AD4" s="199"/>
      <c r="AE4" s="199"/>
      <c r="AF4" s="199"/>
      <c r="AG4" s="199"/>
      <c r="AH4" s="199"/>
      <c r="AI4" s="199">
        <v>3</v>
      </c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>
        <v>4</v>
      </c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>
        <v>5</v>
      </c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>
        <v>6</v>
      </c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</row>
    <row r="5" spans="1:110" ht="32.25" customHeight="1">
      <c r="A5" s="192" t="s">
        <v>453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5" t="s">
        <v>454</v>
      </c>
      <c r="AD5" s="196"/>
      <c r="AE5" s="196"/>
      <c r="AF5" s="196"/>
      <c r="AG5" s="196"/>
      <c r="AH5" s="196"/>
      <c r="AI5" s="196" t="s">
        <v>491</v>
      </c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14">
        <f>AZ13</f>
        <v>7587600</v>
      </c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38">
        <f>BW14</f>
        <v>-4649697.3900000155</v>
      </c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40"/>
      <c r="CO5" s="114" t="str">
        <f>CO13</f>
        <v>-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</row>
    <row r="6" spans="1:110" ht="12" customHeight="1">
      <c r="A6" s="152" t="s">
        <v>32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5" t="s">
        <v>456</v>
      </c>
      <c r="AD6" s="155"/>
      <c r="AE6" s="155"/>
      <c r="AF6" s="155"/>
      <c r="AG6" s="155"/>
      <c r="AH6" s="156"/>
      <c r="AI6" s="158" t="s">
        <v>491</v>
      </c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6"/>
      <c r="AZ6" s="160" t="s">
        <v>492</v>
      </c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2"/>
      <c r="BW6" s="160" t="s">
        <v>492</v>
      </c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2"/>
      <c r="CO6" s="160" t="s">
        <v>492</v>
      </c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2"/>
    </row>
    <row r="7" spans="1:110" ht="32.25" customHeight="1">
      <c r="A7" s="189" t="s">
        <v>455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1"/>
      <c r="AC7" s="102"/>
      <c r="AD7" s="102"/>
      <c r="AE7" s="102"/>
      <c r="AF7" s="102"/>
      <c r="AG7" s="102"/>
      <c r="AH7" s="157"/>
      <c r="AI7" s="159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57"/>
      <c r="AZ7" s="163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5"/>
      <c r="BW7" s="163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5"/>
      <c r="CO7" s="163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5"/>
    </row>
    <row r="8" spans="1:110" ht="12" customHeight="1">
      <c r="A8" s="178" t="s">
        <v>457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  <c r="AC8" s="158" t="s">
        <v>43</v>
      </c>
      <c r="AD8" s="155"/>
      <c r="AE8" s="155"/>
      <c r="AF8" s="155"/>
      <c r="AG8" s="155"/>
      <c r="AH8" s="156"/>
      <c r="AI8" s="158" t="s">
        <v>43</v>
      </c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5"/>
      <c r="AZ8" s="160" t="s">
        <v>492</v>
      </c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5"/>
      <c r="BW8" s="160" t="s">
        <v>492</v>
      </c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2"/>
      <c r="CO8" s="160" t="s">
        <v>492</v>
      </c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6"/>
    </row>
    <row r="9" spans="1:110" ht="12" customHeigh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70"/>
      <c r="AC9" s="181"/>
      <c r="AD9" s="182"/>
      <c r="AE9" s="182"/>
      <c r="AF9" s="182"/>
      <c r="AG9" s="182"/>
      <c r="AH9" s="183"/>
      <c r="AI9" s="186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8"/>
      <c r="AZ9" s="186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8"/>
      <c r="BW9" s="163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5"/>
      <c r="CO9" s="163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7"/>
    </row>
    <row r="10" spans="1:110" ht="29.25" customHeight="1">
      <c r="A10" s="171" t="s">
        <v>458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3"/>
      <c r="AC10" s="134" t="s">
        <v>459</v>
      </c>
      <c r="AD10" s="135"/>
      <c r="AE10" s="135"/>
      <c r="AF10" s="135"/>
      <c r="AG10" s="135"/>
      <c r="AH10" s="135"/>
      <c r="AI10" s="135" t="s">
        <v>491</v>
      </c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74" t="s">
        <v>492</v>
      </c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6"/>
      <c r="BW10" s="174" t="s">
        <v>492</v>
      </c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6"/>
      <c r="CO10" s="174" t="s">
        <v>492</v>
      </c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7"/>
    </row>
    <row r="11" spans="1:110" ht="12" customHeight="1">
      <c r="A11" s="152" t="s">
        <v>457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4"/>
      <c r="AC11" s="155"/>
      <c r="AD11" s="155"/>
      <c r="AE11" s="155"/>
      <c r="AF11" s="155"/>
      <c r="AG11" s="155"/>
      <c r="AH11" s="156"/>
      <c r="AI11" s="158" t="s">
        <v>43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6"/>
      <c r="AZ11" s="160" t="s">
        <v>492</v>
      </c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2"/>
      <c r="BW11" s="160" t="s">
        <v>492</v>
      </c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2"/>
      <c r="CO11" s="160" t="s">
        <v>492</v>
      </c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6"/>
    </row>
    <row r="12" spans="1:110" ht="15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02"/>
      <c r="AD12" s="102"/>
      <c r="AE12" s="102"/>
      <c r="AF12" s="102"/>
      <c r="AG12" s="102"/>
      <c r="AH12" s="157"/>
      <c r="AI12" s="159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57"/>
      <c r="AZ12" s="163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5"/>
      <c r="BW12" s="163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5"/>
      <c r="CO12" s="163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7"/>
    </row>
    <row r="13" spans="1:110" ht="19.5" customHeight="1">
      <c r="A13" s="147" t="s">
        <v>460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34" t="s">
        <v>461</v>
      </c>
      <c r="AD13" s="135"/>
      <c r="AE13" s="135"/>
      <c r="AF13" s="135"/>
      <c r="AG13" s="135"/>
      <c r="AH13" s="135"/>
      <c r="AI13" s="136" t="s">
        <v>493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4"/>
      <c r="AZ13" s="114">
        <f>AZ14</f>
        <v>7587600</v>
      </c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29">
        <f>BW14</f>
        <v>-4649697.3900000155</v>
      </c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5"/>
      <c r="CO13" s="138" t="str">
        <f>CO14</f>
        <v>-</v>
      </c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1"/>
    </row>
    <row r="14" spans="1:110" ht="40.5" customHeight="1">
      <c r="A14" s="65" t="s">
        <v>460</v>
      </c>
      <c r="B14" s="66"/>
      <c r="C14" s="122" t="s">
        <v>494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  <c r="AC14" s="134" t="s">
        <v>461</v>
      </c>
      <c r="AD14" s="135"/>
      <c r="AE14" s="135"/>
      <c r="AF14" s="135"/>
      <c r="AG14" s="135"/>
      <c r="AH14" s="135"/>
      <c r="AI14" s="136" t="s">
        <v>495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4"/>
      <c r="AZ14" s="114">
        <v>7587600</v>
      </c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29">
        <f>BW18+BW19</f>
        <v>-4649697.3900000155</v>
      </c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5"/>
      <c r="CO14" s="146" t="s">
        <v>43</v>
      </c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</row>
    <row r="15" spans="1:110" ht="30.75" customHeight="1">
      <c r="A15" s="121" t="s">
        <v>496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  <c r="AC15" s="134" t="s">
        <v>462</v>
      </c>
      <c r="AD15" s="135"/>
      <c r="AE15" s="135"/>
      <c r="AF15" s="135"/>
      <c r="AG15" s="135"/>
      <c r="AH15" s="135"/>
      <c r="AI15" s="136" t="s">
        <v>497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4"/>
      <c r="AZ15" s="138">
        <f>AZ16</f>
        <v>-191127600</v>
      </c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40"/>
      <c r="BW15" s="129">
        <f>BW16</f>
        <v>-144649461.27</v>
      </c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1"/>
      <c r="CO15" s="115" t="s">
        <v>498</v>
      </c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41"/>
    </row>
    <row r="16" spans="1:110" ht="31.5" customHeight="1" thickBot="1">
      <c r="A16" s="121" t="s">
        <v>499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09" t="s">
        <v>462</v>
      </c>
      <c r="AD16" s="110"/>
      <c r="AE16" s="110"/>
      <c r="AF16" s="110"/>
      <c r="AG16" s="110"/>
      <c r="AH16" s="110"/>
      <c r="AI16" s="132" t="s">
        <v>500</v>
      </c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09"/>
      <c r="AZ16" s="114">
        <f>AZ17</f>
        <v>-191127600</v>
      </c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29">
        <f>BW17</f>
        <v>-144649461.27</v>
      </c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1"/>
      <c r="CO16" s="119" t="s">
        <v>498</v>
      </c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20"/>
    </row>
    <row r="17" spans="1:110" ht="32.25" customHeight="1" thickBot="1">
      <c r="A17" s="121" t="s">
        <v>501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  <c r="AC17" s="109" t="s">
        <v>462</v>
      </c>
      <c r="AD17" s="110"/>
      <c r="AE17" s="110"/>
      <c r="AF17" s="110"/>
      <c r="AG17" s="110"/>
      <c r="AH17" s="110"/>
      <c r="AI17" s="111" t="s">
        <v>502</v>
      </c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3"/>
      <c r="AZ17" s="114">
        <f>AZ18</f>
        <v>-191127600</v>
      </c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29">
        <f>BW18</f>
        <v>-144649461.27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1"/>
      <c r="CO17" s="119" t="s">
        <v>498</v>
      </c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20"/>
    </row>
    <row r="18" spans="1:110" ht="45" customHeight="1" thickBot="1">
      <c r="A18" s="121" t="s">
        <v>463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09" t="s">
        <v>462</v>
      </c>
      <c r="AD18" s="110"/>
      <c r="AE18" s="110"/>
      <c r="AF18" s="110"/>
      <c r="AG18" s="110"/>
      <c r="AH18" s="110"/>
      <c r="AI18" s="111" t="s">
        <v>503</v>
      </c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3"/>
      <c r="AZ18" s="114">
        <v>-191127600</v>
      </c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26">
        <v>-144649461.27</v>
      </c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8"/>
      <c r="CO18" s="119" t="s">
        <v>498</v>
      </c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20"/>
    </row>
    <row r="19" spans="1:110" ht="30" customHeight="1" thickBot="1">
      <c r="A19" s="121" t="s">
        <v>504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09" t="s">
        <v>464</v>
      </c>
      <c r="AD19" s="110"/>
      <c r="AE19" s="110"/>
      <c r="AF19" s="110"/>
      <c r="AG19" s="110"/>
      <c r="AH19" s="110"/>
      <c r="AI19" s="111" t="s">
        <v>505</v>
      </c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3"/>
      <c r="AZ19" s="114">
        <f>AZ20</f>
        <v>198715200</v>
      </c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6">
        <f>BW20</f>
        <v>139999763.88</v>
      </c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5"/>
      <c r="CO19" s="119" t="s">
        <v>498</v>
      </c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20"/>
    </row>
    <row r="20" spans="1:110" ht="31.5" customHeight="1" thickBot="1">
      <c r="A20" s="121" t="s">
        <v>506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09" t="s">
        <v>464</v>
      </c>
      <c r="AD20" s="110"/>
      <c r="AE20" s="110"/>
      <c r="AF20" s="110"/>
      <c r="AG20" s="110"/>
      <c r="AH20" s="110"/>
      <c r="AI20" s="111" t="s">
        <v>507</v>
      </c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3"/>
      <c r="AZ20" s="114">
        <f>AZ21</f>
        <v>198715200</v>
      </c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6">
        <f>BW21</f>
        <v>139999763.88</v>
      </c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5"/>
      <c r="CO20" s="119" t="s">
        <v>498</v>
      </c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20"/>
    </row>
    <row r="21" spans="1:110" ht="36" customHeight="1" thickBot="1">
      <c r="A21" s="121" t="s">
        <v>508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  <c r="AC21" s="109" t="s">
        <v>464</v>
      </c>
      <c r="AD21" s="110"/>
      <c r="AE21" s="110"/>
      <c r="AF21" s="110"/>
      <c r="AG21" s="110"/>
      <c r="AH21" s="110"/>
      <c r="AI21" s="111" t="s">
        <v>509</v>
      </c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3"/>
      <c r="AZ21" s="114">
        <f>AZ22</f>
        <v>198715200</v>
      </c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6">
        <f>BW22</f>
        <v>139999763.88</v>
      </c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5"/>
      <c r="CO21" s="119" t="s">
        <v>498</v>
      </c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20"/>
    </row>
    <row r="22" spans="1:110" ht="45" customHeight="1" thickBot="1">
      <c r="A22" s="106" t="s">
        <v>465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8"/>
      <c r="AC22" s="109" t="s">
        <v>464</v>
      </c>
      <c r="AD22" s="110"/>
      <c r="AE22" s="110"/>
      <c r="AF22" s="110"/>
      <c r="AG22" s="110"/>
      <c r="AH22" s="110"/>
      <c r="AI22" s="111" t="s">
        <v>510</v>
      </c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3"/>
      <c r="AZ22" s="114">
        <v>198715200</v>
      </c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6">
        <v>139999763.88</v>
      </c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8"/>
      <c r="CO22" s="119" t="s">
        <v>498</v>
      </c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20"/>
    </row>
    <row r="23" ht="32.25" customHeight="1"/>
    <row r="24" spans="1:86" s="67" customFormat="1" ht="12.75" customHeight="1">
      <c r="A24" s="67" t="s">
        <v>511</v>
      </c>
      <c r="B24" s="67" t="s">
        <v>512</v>
      </c>
      <c r="C24" s="68"/>
      <c r="D24" s="68" t="s">
        <v>513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9"/>
      <c r="AZ24" s="69"/>
      <c r="BA24" s="69"/>
      <c r="BB24" s="99" t="s">
        <v>514</v>
      </c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</row>
    <row r="25" spans="3:78" s="67" customFormat="1" ht="12.75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69"/>
      <c r="AH25" s="69"/>
      <c r="AI25" s="69"/>
      <c r="AJ25" s="69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</row>
    <row r="26" spans="3:97" s="67" customFormat="1" ht="12.75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0"/>
      <c r="U26" s="70"/>
      <c r="V26" s="70"/>
      <c r="W26" s="70"/>
      <c r="X26" s="70"/>
      <c r="Y26" s="70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  <c r="AS26" s="70"/>
      <c r="AT26" s="70"/>
      <c r="AU26" s="70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70"/>
      <c r="BU26" s="70"/>
      <c r="BV26" s="70"/>
      <c r="BW26" s="70"/>
      <c r="BX26" s="70"/>
      <c r="BY26" s="70"/>
      <c r="BZ26" s="70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</row>
    <row r="27" spans="3:78" s="67" customFormat="1" ht="12.75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87" s="72" customFormat="1" ht="12.75" customHeight="1">
      <c r="A28" s="67"/>
      <c r="B28" s="67" t="s">
        <v>515</v>
      </c>
      <c r="C28" s="98" t="s">
        <v>516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69"/>
      <c r="AZ28" s="69"/>
      <c r="BA28" s="69"/>
      <c r="BB28" s="69" t="s">
        <v>517</v>
      </c>
      <c r="BC28" s="69"/>
      <c r="BD28" s="99" t="s">
        <v>518</v>
      </c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</row>
    <row r="29" spans="1:78" s="72" customFormat="1" ht="12.75">
      <c r="A29" s="67"/>
      <c r="B29" s="6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69"/>
      <c r="AS29" s="69"/>
      <c r="AT29" s="69"/>
      <c r="AU29" s="69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69"/>
      <c r="BU29" s="69"/>
      <c r="BV29" s="69" t="s">
        <v>519</v>
      </c>
      <c r="BW29" s="69"/>
      <c r="BX29" s="69"/>
      <c r="BY29" s="69"/>
      <c r="BZ29" s="69"/>
    </row>
    <row r="30" spans="1:104" s="72" customFormat="1" ht="12.75">
      <c r="A30" s="67"/>
      <c r="B30" s="67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>
        <v>2222222</v>
      </c>
      <c r="AO30" s="69"/>
      <c r="AP30" s="69"/>
      <c r="AQ30" s="69"/>
      <c r="AR30" s="70"/>
      <c r="AS30" s="70"/>
      <c r="AT30" s="70"/>
      <c r="AU30" s="70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70"/>
      <c r="BU30" s="70"/>
      <c r="BV30" s="70"/>
      <c r="BW30" s="70"/>
      <c r="BX30" s="70"/>
      <c r="BY30" s="70"/>
      <c r="BZ30" s="70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</row>
    <row r="31" spans="1:86" s="72" customFormat="1" ht="12.75" customHeight="1">
      <c r="A31" s="67" t="s">
        <v>520</v>
      </c>
      <c r="B31" s="67"/>
      <c r="C31" s="98" t="s">
        <v>520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69"/>
      <c r="AZ31" s="69"/>
      <c r="BA31" s="69"/>
      <c r="BB31" s="69"/>
      <c r="BC31" s="69"/>
      <c r="BD31" s="69"/>
      <c r="BE31" s="69"/>
      <c r="BF31" s="99" t="s">
        <v>521</v>
      </c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</row>
    <row r="32" spans="3:78" s="72" customFormat="1" ht="11.25" customHeight="1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69"/>
      <c r="AL32" s="69"/>
      <c r="AM32" s="69"/>
      <c r="AN32" s="69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</row>
    <row r="33" spans="3:78" s="67" customFormat="1" ht="12.75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73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</row>
    <row r="34" spans="1:78" s="67" customFormat="1" ht="12.75">
      <c r="A34" s="101"/>
      <c r="B34" s="101"/>
      <c r="C34" s="102" t="s">
        <v>522</v>
      </c>
      <c r="D34" s="102"/>
      <c r="E34" s="102"/>
      <c r="F34" s="102"/>
      <c r="G34" s="103"/>
      <c r="H34" s="103"/>
      <c r="I34" s="69"/>
      <c r="J34" s="104" t="s">
        <v>528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3">
        <v>20</v>
      </c>
      <c r="AC34" s="103"/>
      <c r="AD34" s="103"/>
      <c r="AE34" s="103"/>
      <c r="AF34" s="105" t="s">
        <v>523</v>
      </c>
      <c r="AG34" s="105"/>
      <c r="AH34" s="105"/>
      <c r="AI34" s="69" t="s">
        <v>524</v>
      </c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</row>
    <row r="35" ht="3" customHeight="1"/>
    <row r="37" ht="11.25">
      <c r="CH37" s="60" t="s">
        <v>525</v>
      </c>
    </row>
    <row r="38" spans="23:67" ht="11.25">
      <c r="W38" s="60" t="s">
        <v>526</v>
      </c>
      <c r="BO38" s="60" t="s">
        <v>527</v>
      </c>
    </row>
    <row r="40" ht="11.25">
      <c r="AZ40" s="60">
        <v>63593</v>
      </c>
    </row>
  </sheetData>
  <sheetProtection/>
  <mergeCells count="123">
    <mergeCell ref="C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8:AB8"/>
    <mergeCell ref="AC8:AH9"/>
    <mergeCell ref="AI8:AY9"/>
    <mergeCell ref="AZ8:BV9"/>
    <mergeCell ref="BW8:CN9"/>
    <mergeCell ref="CO8:DF9"/>
    <mergeCell ref="A9:AB9"/>
    <mergeCell ref="A10:AB10"/>
    <mergeCell ref="AC10:AH10"/>
    <mergeCell ref="AI10:AY10"/>
    <mergeCell ref="AZ10:BV10"/>
    <mergeCell ref="BW10:CN10"/>
    <mergeCell ref="CO10:DF10"/>
    <mergeCell ref="A11:AB11"/>
    <mergeCell ref="AC11:AH12"/>
    <mergeCell ref="AI11:AY12"/>
    <mergeCell ref="AZ11:BV12"/>
    <mergeCell ref="BW11:CN12"/>
    <mergeCell ref="CO11:DF12"/>
    <mergeCell ref="A12:AB12"/>
    <mergeCell ref="A13:AB13"/>
    <mergeCell ref="AC13:AH13"/>
    <mergeCell ref="AI13:AY13"/>
    <mergeCell ref="AZ13:BV13"/>
    <mergeCell ref="BW13:CN13"/>
    <mergeCell ref="CO13:DF13"/>
    <mergeCell ref="C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BB24:CH24"/>
    <mergeCell ref="O25:AF25"/>
    <mergeCell ref="AK25:BH25"/>
    <mergeCell ref="C28:AX28"/>
    <mergeCell ref="BD28:CI28"/>
    <mergeCell ref="Z29:AQ29"/>
    <mergeCell ref="AV29:BS29"/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467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5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  <c r="B6" t="s">
        <v>467</v>
      </c>
    </row>
    <row r="7" spans="1:2" ht="12.75">
      <c r="A7" t="s">
        <v>476</v>
      </c>
    </row>
    <row r="8" spans="1:2" ht="12.75">
      <c r="A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17</v>
      </c>
    </row>
    <row r="11" spans="1:2" ht="12.75">
      <c r="A11" t="s">
        <v>482</v>
      </c>
      <c r="B11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rep:2.54.0.299</dc:description>
  <cp:lastModifiedBy>Пользователь</cp:lastModifiedBy>
  <cp:lastPrinted>2022-11-09T10:20:49Z</cp:lastPrinted>
  <dcterms:created xsi:type="dcterms:W3CDTF">2022-11-09T05:57:13Z</dcterms:created>
  <dcterms:modified xsi:type="dcterms:W3CDTF">2022-11-09T10:23:31Z</dcterms:modified>
  <cp:category/>
  <cp:version/>
  <cp:contentType/>
  <cp:contentStatus/>
</cp:coreProperties>
</file>