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\ОТЧЕТЫ ФИНОТДЕЛ\117\"/>
    </mc:Choice>
  </mc:AlternateContent>
  <xr:revisionPtr revIDLastSave="0" documentId="13_ncr:1_{C485EE75-63D1-4CAC-B61D-A0C724161F2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Доходы" sheetId="1" r:id="rId1"/>
    <sheet name="Расходы" sheetId="2" r:id="rId2"/>
    <sheet name="Источники   " sheetId="6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LE_NAME">#REF!</definedName>
    <definedName name="FIO" localSheetId="0">Доходы!$D$24</definedName>
    <definedName name="FIO" localSheetId="1">Расходы!$D$21</definedName>
    <definedName name="FORM_CODE" localSheetId="0">Доходы!$H$5</definedName>
    <definedName name="FORM_CODE">#REF!</definedName>
    <definedName name="LAST_CELL" localSheetId="0">Доходы!$F$74</definedName>
    <definedName name="LAST_CELL" localSheetId="1">Расходы!#REF!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Доходы!$A$74</definedName>
    <definedName name="REND_1" localSheetId="1">Расходы!$A$224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  <definedName name="_xlnm.Print_Area" localSheetId="2">'Источники   '!$A$1:$DF$35</definedName>
  </definedNames>
  <calcPr calcId="191029"/>
</workbook>
</file>

<file path=xl/calcChain.xml><?xml version="1.0" encoding="utf-8"?>
<calcChain xmlns="http://schemas.openxmlformats.org/spreadsheetml/2006/main">
  <c r="BW21" i="6" l="1"/>
  <c r="AZ21" i="6"/>
  <c r="AZ20" i="6" s="1"/>
  <c r="AZ19" i="6" s="1"/>
  <c r="BW20" i="6"/>
  <c r="BW19" i="6" s="1"/>
  <c r="BW14" i="6" s="1"/>
  <c r="BW17" i="6"/>
  <c r="BW16" i="6" s="1"/>
  <c r="BW15" i="6" s="1"/>
  <c r="AZ17" i="6"/>
  <c r="AZ16" i="6" s="1"/>
  <c r="AZ15" i="6" s="1"/>
  <c r="AZ13" i="6"/>
  <c r="AZ5" i="6" s="1"/>
  <c r="BW5" i="6" l="1"/>
  <c r="BW13" i="6"/>
  <c r="CO14" i="6"/>
  <c r="CO13" i="6" s="1"/>
  <c r="CO5" i="6" s="1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<sst xmlns="http://schemas.openxmlformats.org/spreadsheetml/2006/main" count="1022" uniqueCount="539">
  <si>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</si>
  <si>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</si>
  <si>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</si>
  <si>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</si>
  <si>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</si>
  <si>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</si>
  <si>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</si>
  <si>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</si>
  <si>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</si>
  <si>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</si>
  <si>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</si>
  <si>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</si>
  <si>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</si>
  <si>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</si>
  <si>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Киселевского сельского поселения</t>
  </si>
  <si>
    <t>Единица измерения: руб.</t>
  </si>
  <si>
    <t>04228119</t>
  </si>
  <si>
    <t>951</t>
  </si>
  <si>
    <t>60626425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</si>
  <si>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</si>
  <si>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</si>
  <si>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</si>
  <si>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</si>
  <si>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</si>
  <si>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</si>
  <si>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</si>
  <si>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</si>
  <si>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</si>
  <si>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</si>
  <si>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</si>
  <si>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</si>
  <si>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</si>
  <si>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</si>
  <si>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</si>
  <si>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</si>
  <si>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</si>
  <si>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</si>
  <si>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</si>
  <si>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</si>
  <si>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</si>
  <si>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</si>
  <si>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</si>
  <si>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</si>
  <si>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</si>
  <si>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</si>
  <si>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</si>
  <si>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</si>
  <si>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</si>
  <si>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</si>
  <si>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</si>
  <si>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</si>
  <si>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</si>
  <si>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</si>
  <si>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</si>
  <si>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</si>
  <si>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</si>
  <si>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</si>
  <si>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</si>
  <si>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</si>
  <si>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</si>
  <si>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</si>
  <si>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</si>
  <si>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</si>
  <si>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</si>
  <si>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</si>
  <si>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</si>
  <si>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</si>
  <si>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</si>
  <si>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</si>
  <si>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</si>
  <si>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</si>
  <si>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</si>
  <si>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</si>
  <si>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</si>
  <si>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</si>
  <si>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</si>
  <si>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</si>
  <si>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</si>
  <si>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</si>
  <si>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</si>
  <si>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</si>
  <si>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</si>
  <si>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</si>
  <si>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</si>
  <si>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</si>
  <si>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</si>
  <si>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</si>
  <si>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</si>
  <si>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</si>
  <si>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</si>
  <si>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</si>
  <si>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</si>
  <si>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</si>
  <si>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</si>
  <si>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</si>
  <si>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</si>
  <si>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</si>
  <si>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</si>
  <si>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</si>
  <si>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</si>
  <si>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</si>
  <si>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</si>
  <si>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</si>
  <si>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</si>
  <si>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</si>
  <si>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</si>
  <si>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</si>
  <si>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</si>
  <si>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</si>
  <si>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</si>
  <si>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</si>
  <si>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</si>
  <si>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</si>
  <si>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</si>
  <si>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</si>
  <si>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</si>
  <si>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</si>
  <si>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</si>
  <si>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</si>
  <si>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</si>
  <si>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</si>
  <si>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</si>
  <si>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</si>
  <si>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</si>
  <si>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</si>
  <si>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</si>
  <si>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</si>
  <si>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</si>
  <si>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</si>
  <si>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</si>
  <si>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</si>
  <si>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</si>
  <si>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</si>
  <si>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</si>
  <si>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</si>
  <si>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</si>
  <si>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</si>
  <si>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</si>
  <si>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</si>
  <si>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</si>
  <si>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</si>
  <si>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</si>
  <si>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</si>
  <si>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</si>
  <si>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</si>
  <si>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</si>
  <si>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</si>
  <si>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</si>
  <si>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</si>
  <si>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</si>
  <si>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</si>
  <si>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</si>
  <si>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Киселевского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</si>
  <si>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</si>
  <si>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</si>
  <si>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</si>
  <si>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</si>
  <si>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</si>
  <si>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</si>
  <si>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</si>
  <si>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</si>
  <si>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</si>
  <si>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</si>
  <si>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</si>
  <si>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</si>
  <si>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</si>
  <si>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</si>
  <si>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</si>
  <si>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деятельности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</si>
  <si>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</si>
  <si>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</si>
  <si>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</si>
  <si>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</si>
  <si>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</si>
  <si>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</si>
  <si>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</si>
  <si>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</si>
  <si>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</si>
  <si>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Киселевского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</si>
  <si>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</si>
  <si>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</si>
  <si>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</si>
  <si>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</si>
  <si>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</si>
  <si>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</si>
  <si>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</si>
  <si>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</si>
  <si>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</si>
  <si>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</si>
  <si>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</si>
  <si>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</si>
  <si>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расхо-дов, связанных с передачей осуществления части полномочий органа местного самоуправления муниципального образования «Киселевское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Киселевского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</si>
  <si>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</si>
  <si>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</si>
  <si>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</si>
  <si>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</si>
  <si>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</si>
  <si>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</si>
  <si>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</si>
  <si>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</si>
  <si>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</si>
  <si>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Киселевского сельского поселения на финансовое обеспечение непредвиденных расходов в рамках непрограммных расходов органа местного самоуправления Киселевского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</si>
  <si>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</si>
  <si>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</si>
  <si>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</si>
  <si>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</si>
  <si>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</si>
  <si>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</si>
  <si>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</si>
  <si>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</si>
  <si>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</si>
  <si>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подпрограммы"Нормативно-методическое обеспечение и организация бюджетного процесса" муниципальной программы Киселевского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</si>
  <si>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</si>
  <si>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</si>
  <si>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</si>
  <si>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</si>
  <si>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</si>
  <si>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</si>
  <si>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</si>
  <si>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</si>
  <si>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</si>
  <si>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951 0113 0200000000 000 </t>
  </si>
  <si>
    <t>Подпрограмма «Профилактика терроризма и экстремизма»</t>
  </si>
  <si>
    <t xml:space="preserve">951 0113 0230000000 000 </t>
  </si>
  <si>
    <t>Расходы на информационно – пропагандист-ское противодействие терроризму и экстре-мизму на территории поселения в рамках подпрограммы «Профилактика терроризма и экстремизма» муниципальной программы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</si>
  <si>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951 0113 0230020240 000 </t>
  </si>
  <si>
    <t xml:space="preserve">951 0113 0230020240 200 </t>
  </si>
  <si>
    <t xml:space="preserve">951 0113 0230020240 240 </t>
  </si>
  <si>
    <t xml:space="preserve">951 0113 0230020240 244 </t>
  </si>
  <si>
    <t>Муниципальная программа Киселевского сельского поселения «Муниципальная политика»</t>
  </si>
  <si>
    <t xml:space="preserve">951 0113 0300000000 000 </t>
  </si>
  <si>
    <t>Подпрограмма «Развитие муниципального управления и муниципальной службы в Киселевском сельском поселении»</t>
  </si>
  <si>
    <t xml:space="preserve">951 0113 0310000000 000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</si>
  <si>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</si>
  <si>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951 0113 0310020030 000 </t>
  </si>
  <si>
    <t xml:space="preserve">951 0113 0310020030 800 </t>
  </si>
  <si>
    <t xml:space="preserve">951 0113 0310020030 850 </t>
  </si>
  <si>
    <t>Уплата иных платежей</t>
  </si>
  <si>
    <t xml:space="preserve">951 0113 0310020030 853 </t>
  </si>
  <si>
    <t>Подпрограмма «Обеспечение реализации муниципальной программы Киселевского сельского поселения «Муниципальная политика»</t>
  </si>
  <si>
    <t xml:space="preserve">951 0113 0320000000 000 </t>
  </si>
  <si>
    <t>Расходы на официальную публикацию нормативно-правовых актов, проектов и иных информационных материалов в средствах массовой информации Киселевского сельского поселения в рамках подпрограммы «Обеспечение реализации муниципальной программы Киселевского сельского поселения «Муниципальная политика» муниципальной программы Киселевского сельского поселения «Муниципальная политика»</t>
  </si>
  <si>
    <t xml:space="preserve">951 0113 0320020160 000 </t>
  </si>
  <si>
    <t xml:space="preserve">951 0113 0320020160 200 </t>
  </si>
  <si>
    <t xml:space="preserve">951 0113 0320020160 240 </t>
  </si>
  <si>
    <t xml:space="preserve">951 0113 0320020160 244 </t>
  </si>
  <si>
    <t xml:space="preserve">951 0113 9900000000 000 </t>
  </si>
  <si>
    <t xml:space="preserve">951 0113 9990000000 000 </t>
  </si>
  <si>
    <t>Расходы по оценке недвижимости, признание прав и регулирование отношений по муниципальной собственности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</si>
  <si>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951 0113 9990020420 000 </t>
  </si>
  <si>
    <t xml:space="preserve">951 0113 9990020420 200 </t>
  </si>
  <si>
    <t xml:space="preserve">951 0113 9990020420 240 </t>
  </si>
  <si>
    <t xml:space="preserve">951 0113 9990020420 244 </t>
  </si>
  <si>
    <t>Расходы на исполнение судебных актов по искам к Киселевскому сельскому поселению о возмещении вреда, причененного незаконными действиями (бездействием) муниципальных органов Киселевского сельского поселения либо должностных лиц, в рамках непрограммных расходов органа местного самоуправления Киселевского сельского поселения</t>
  </si>
  <si>
    <t xml:space="preserve">951 0113 9990090120 000 </t>
  </si>
  <si>
    <t xml:space="preserve">951 0113 9990090120 200 </t>
  </si>
  <si>
    <t xml:space="preserve">951 0113 9990090120 240 </t>
  </si>
  <si>
    <t xml:space="preserve">951 0113 9990090120 244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</si>
  <si>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</si>
  <si>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</si>
  <si>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</si>
  <si>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</si>
  <si>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</si>
  <si>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Реализация направления расходов по иным непро-граммным расходам в рамках непрограммных рас-ходов органа местного самоуправления Киселевского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</si>
  <si>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</si>
  <si>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</si>
  <si>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</si>
  <si>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</si>
  <si>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</si>
  <si>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</si>
  <si>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</si>
  <si>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</si>
  <si>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</si>
  <si>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</si>
  <si>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</si>
  <si>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</si>
  <si>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поселе-ний, муниципальных и городских округов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</si>
  <si>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</si>
  <si>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</si>
  <si>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</si>
  <si>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</si>
  <si>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</si>
  <si>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</si>
  <si>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</si>
  <si>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</si>
  <si>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</si>
  <si>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</si>
  <si>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>Подпрограмма «Пожарная безопасность»</t>
  </si>
  <si>
    <t xml:space="preserve">951 0310 0210000000 000 </t>
  </si>
  <si>
    <t>Мероприятия по повышению уровня пожарной безопасности населения и территории в рамках подпрограммы «Пожарная безопасность» муниципальной программы Киселевского сельского поселения «Обеспечение пожарной без-опасности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</si>
  <si>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951 0310 0210020090 000 </t>
  </si>
  <si>
    <t xml:space="preserve">951 0310 0210020090 200 </t>
  </si>
  <si>
    <t xml:space="preserve">951 0310 0210020090 240 </t>
  </si>
  <si>
    <t xml:space="preserve">951 0310 0210020090 244 </t>
  </si>
  <si>
    <t>Подпрограмма «Обеспечение безопасности на водных объектах»</t>
  </si>
  <si>
    <t xml:space="preserve">951 0310 0220000000 000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</si>
  <si>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</si>
  <si>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951 0310 0220020130 000 </t>
  </si>
  <si>
    <t xml:space="preserve">951 0310 0220020130 200 </t>
  </si>
  <si>
    <t xml:space="preserve">951 0310 0220020130 240 </t>
  </si>
  <si>
    <t xml:space="preserve">951 0310 0220020130 244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</si>
  <si>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</si>
  <si>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</si>
  <si>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</si>
  <si>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</si>
  <si>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</si>
  <si>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</si>
  <si>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>Расходы на выплату страховых премий по договорам обязательного страхования гражданской ответственности владельца опасного объекта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</si>
  <si>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951 0406 9990020430 000 </t>
  </si>
  <si>
    <t xml:space="preserve">951 0406 9990020430 200 </t>
  </si>
  <si>
    <t xml:space="preserve">951 0406 9990020430 240 </t>
  </si>
  <si>
    <t xml:space="preserve">951 0406 9990020430 244 </t>
  </si>
  <si>
    <t>Расходы на организационно-технические и природоохранные мероприятия гидротехнических сооружений в рамках непрограммных расходов органа местного самоуправления Киселевского сельского поселения</t>
  </si>
  <si>
    <t xml:space="preserve">951 0406 9990020440 000 </t>
  </si>
  <si>
    <t xml:space="preserve">951 0406 9990020440 200 </t>
  </si>
  <si>
    <t xml:space="preserve">951 0406 9990020440 240 </t>
  </si>
  <si>
    <t xml:space="preserve">951 0406 9990020440 244 </t>
  </si>
  <si>
    <t>Дорожное хозяйство (дорожные фонды)</t>
  </si>
  <si>
    <t xml:space="preserve">951 0409 0000000000 000 </t>
  </si>
  <si>
    <t>Муниципальная программа Киселевского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</si>
  <si>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</si>
  <si>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Киселевского сельского поселения»</t>
  </si>
  <si>
    <t xml:space="preserve">951 0409 0410000000 000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</si>
  <si>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Киселевского сельского поселения» муниципальной программы Киселевского сельского поселения «Развитие транспортной системы»</t>
  </si>
  <si>
    <t xml:space="preserve">951 0409 0410020250 000 </t>
  </si>
  <si>
    <t xml:space="preserve">951 0409 0410020250 200 </t>
  </si>
  <si>
    <t xml:space="preserve">951 0409 0410020250 240 </t>
  </si>
  <si>
    <t xml:space="preserve">951 0409 0410020250 244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</si>
  <si>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</si>
  <si>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</si>
  <si>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</si>
  <si>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</si>
  <si>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951 0412 9990020420 000 </t>
  </si>
  <si>
    <t xml:space="preserve">951 0412 9990020420 200 </t>
  </si>
  <si>
    <t xml:space="preserve">951 0412 9990020420 240 </t>
  </si>
  <si>
    <t xml:space="preserve">951 0412 9990020420 244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</si>
  <si>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</si>
  <si>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</si>
  <si>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</si>
  <si>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</si>
  <si>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</si>
  <si>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951 0503 0500000000 000 </t>
  </si>
  <si>
    <t>Подпрограмма «Благоустройство территории Киселевского сельского поселения»</t>
  </si>
  <si>
    <t xml:space="preserve">951 0503 0520000000 000 </t>
  </si>
  <si>
    <t>Расходы по организации уличного освещения, содержание и ремонт объектов уличного освещения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</si>
  <si>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951 0503 0520020280 000 </t>
  </si>
  <si>
    <t xml:space="preserve">951 0503 0520020280 200 </t>
  </si>
  <si>
    <t xml:space="preserve">951 0503 0520020280 240 </t>
  </si>
  <si>
    <t xml:space="preserve">951 0503 0520020280 244 </t>
  </si>
  <si>
    <t xml:space="preserve">951 0503 0520020280 247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</si>
  <si>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</si>
  <si>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951 0503 0520020290 000 </t>
  </si>
  <si>
    <t xml:space="preserve">951 0503 0520020290 200 </t>
  </si>
  <si>
    <t xml:space="preserve">951 0503 0520020290 240 </t>
  </si>
  <si>
    <t xml:space="preserve">951 0503 0520020290 244 </t>
  </si>
  <si>
    <t>Расходы по содержанию и ремонту объектов благоустройства и мест общего пользования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</si>
  <si>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951 0503 0520020300 000 </t>
  </si>
  <si>
    <t xml:space="preserve">951 0503 0520020300 200 </t>
  </si>
  <si>
    <t xml:space="preserve">951 0503 0520020300 240 </t>
  </si>
  <si>
    <t xml:space="preserve">951 0503 0520020300 244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</si>
  <si>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</si>
  <si>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</si>
  <si>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</si>
  <si>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</si>
  <si>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</si>
  <si>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 xml:space="preserve">951 0705 0310000000 000 </t>
  </si>
  <si>
    <t>Расходы на повышение квалификации муниципальных служащих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</si>
  <si>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951 0705 0310020440 000 </t>
  </si>
  <si>
    <t xml:space="preserve">951 0705 0310020440 200 </t>
  </si>
  <si>
    <t xml:space="preserve">951 0705 0310020440 240 </t>
  </si>
  <si>
    <t xml:space="preserve">951 0705 0310020440 244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</si>
  <si>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</si>
  <si>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</si>
  <si>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</si>
  <si>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</si>
  <si>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Киселевского сельского поселения «Развитие культуры, физической культуры и спорта»</t>
  </si>
  <si>
    <t xml:space="preserve">951 0801 0600000000 000 </t>
  </si>
  <si>
    <t>Подпрограмма "Организация досуга"</t>
  </si>
  <si>
    <t xml:space="preserve">951 0801 0610000000 000 </t>
  </si>
  <si>
    <t>Расходы на обеспечение деятельности (оказание услуг) муниципальных учреждений в рамках подпрограммы «Организация досуга» муниципальной программы Киселевского сельского поселения «Развитие культуры, физической культуры и спорта»</t>
  </si>
  <si>
    <t xml:space="preserve">951 0801 0610000590 000 </t>
  </si>
  <si>
    <t xml:space="preserve">951 0801 0610000590 200 </t>
  </si>
  <si>
    <t xml:space="preserve">951 0801 0610000590 240 </t>
  </si>
  <si>
    <t xml:space="preserve">951 0801 0610000590 244 </t>
  </si>
  <si>
    <t xml:space="preserve">951 0801 0610000590 247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</si>
  <si>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</si>
  <si>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</si>
  <si>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</si>
  <si>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</si>
  <si>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</si>
  <si>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</si>
  <si>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</si>
  <si>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</si>
  <si>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изготовление технической документации, оценка недвиимости, признание прав и регулирование отношений объектов культуры</t>
  </si>
  <si>
    <t xml:space="preserve">951 0801 0610020350 000 </t>
  </si>
  <si>
    <t xml:space="preserve">951 0801 0610020350 200 </t>
  </si>
  <si>
    <t xml:space="preserve">951 0801 0610020350 240 </t>
  </si>
  <si>
    <t xml:space="preserve">951 0801 0610020350 244 </t>
  </si>
  <si>
    <t>Расходы на эксплуатацию, промывку и техническое обслуживание систем водоснабжения, газоснабжения и электроснабжения</t>
  </si>
  <si>
    <t xml:space="preserve">951 0801 0610020360 000 </t>
  </si>
  <si>
    <t xml:space="preserve">951 0801 0610020360 200 </t>
  </si>
  <si>
    <t xml:space="preserve">951 0801 0610020360 240 </t>
  </si>
  <si>
    <t xml:space="preserve">951 0801 0610020360 244 </t>
  </si>
  <si>
    <t>Расходы на оказание услуг по авторскому надзору, строительному контролю, технологическому присоединению и геодезические услуги объектов недвижимого имущества</t>
  </si>
  <si>
    <t xml:space="preserve">951 0801 0610020580 000 </t>
  </si>
  <si>
    <t xml:space="preserve">951 0801 0610020580 200 </t>
  </si>
  <si>
    <t xml:space="preserve">951 0801 0610020580 240 </t>
  </si>
  <si>
    <t xml:space="preserve">951 0801 0610020580 244 </t>
  </si>
  <si>
    <t>Капитальные вложения в объекты государственной (муниципальной) собственности</t>
  </si>
  <si>
    <t xml:space="preserve">951 0801 0610020580 400 </t>
  </si>
  <si>
    <t>Бюджетные инвестиции</t>
  </si>
  <si>
    <t xml:space="preserve">951 0801 0610020580 410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</si>
  <si>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</si>
  <si>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951 0801 0610020580 414 </t>
  </si>
  <si>
    <t>Дополнительные расходы областного бюджета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"Современный облик сельских территрий) в целях достижения значения базового результата, установленного соглашением о предоставлении межбюджетных трансфертов в рамках подпрограммы "Организация досуга" муниципальной программы Киселевского сельского поселения "Развитие культуры, физической культуры и спорта"</t>
  </si>
  <si>
    <t xml:space="preserve">951 0801 06100А5766 000 </t>
  </si>
  <si>
    <t xml:space="preserve">951 0801 06100А5766 400 </t>
  </si>
  <si>
    <t xml:space="preserve">951 0801 06100А5766 410 </t>
  </si>
  <si>
    <t xml:space="preserve">951 0801 06100А5766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</si>
  <si>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</si>
  <si>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</si>
  <si>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</si>
  <si>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</si>
  <si>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951 1001 0300000000 000 </t>
  </si>
  <si>
    <t>Подпрограмма « 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</t>
  </si>
  <si>
    <t xml:space="preserve">951 1001 0330000000 000 </t>
  </si>
  <si>
    <t>Расходы на социальную поддержку лиц из числа муниципальных служащих Киселевского сельского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 муниципальной программы Киселевского сельского поселения «Муниципальная политика"</t>
  </si>
  <si>
    <t xml:space="preserve">951 1001 0330011020 000 </t>
  </si>
  <si>
    <t>Социальное обеспечение и иные выплаты населению</t>
  </si>
  <si>
    <t xml:space="preserve">951 1001 0330011020 300 </t>
  </si>
  <si>
    <t>Публичные нормативные социальные выплаты гражданам</t>
  </si>
  <si>
    <t xml:space="preserve">951 1001 0330011020 310 </t>
  </si>
  <si>
    <t>Иные пенсии, социальные доплаты к пенсиям</t>
  </si>
  <si>
    <t xml:space="preserve">951 1001 0330011020 312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</si>
  <si>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</si>
  <si>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</si>
  <si>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</si>
  <si>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</si>
  <si>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</si>
  <si>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</si>
  <si>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</si>
  <si>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</si>
  <si>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</si>
  <si>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</si>
  <si>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</si>
  <si>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</si>
  <si>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</si>
  <si>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</si>
  <si>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</si>
  <si>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массовой физической культуры и спорта Киселевского сельского поселения»</t>
  </si>
  <si>
    <t xml:space="preserve">951 1102 0620000000 000 </t>
  </si>
  <si>
    <t>Мероприятия по развитию физической куль-туры и спорта Киселевского сельского поселения в рамках подпрограммы «Развитие массовой физической культуры и спорта Киселевского сельского поселения» муниципальной программы Киселевского сельского поселения «Развитие культуры, физической культуры и спорта»</t>
  </si>
  <si>
    <t xml:space="preserve">951 1102 0620020340 000 </t>
  </si>
  <si>
    <t xml:space="preserve">951 1102 0620020340 100 </t>
  </si>
  <si>
    <t>Расходы на выплаты персоналу казенных учреждений</t>
  </si>
  <si>
    <t xml:space="preserve">951 1102 0620020340 110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</si>
  <si>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</si>
  <si>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951 1102 0620020340 113 </t>
  </si>
  <si>
    <t xml:space="preserve">951 1102 0620020340 200 </t>
  </si>
  <si>
    <t xml:space="preserve">951 1102 0620020340 240 </t>
  </si>
  <si>
    <t xml:space="preserve">951 1102 0620020340 244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</si>
  <si>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</si>
  <si>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</si>
  <si>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</si>
  <si>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</si>
  <si>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</si>
  <si>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</si>
  <si>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</si>
  <si>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</si>
  <si>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</si>
  <si>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</si>
  <si>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</si>
  <si>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</si>
  <si>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</si>
  <si>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</si>
  <si>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</si>
  <si>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</si>
  <si>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</si>
  <si>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</si>
  <si>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</si>
  <si>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</si>
  <si>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</si>
  <si>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</si>
  <si>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</si>
  <si>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</si>
  <si>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</si>
  <si>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</si>
  <si>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</si>
  <si>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</si>
  <si>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</si>
  <si>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</si>
  <si>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</si>
  <si>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</si>
  <si>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1 сентября 2024 г.</t>
  </si>
  <si>
    <t>МО Киселевское сельское поселение Красносулинского района</t>
  </si>
  <si>
    <t>Форма 0503117 с. 3</t>
  </si>
  <si>
    <t>3. Источники финансирования дефицита бюджета</t>
  </si>
  <si>
    <t>Наименование показателя</t>
  </si>
  <si>
    <t>Код стро-ки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</si>
  <si>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</si>
  <si>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</si>
  <si>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</si>
  <si>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_</t>
  </si>
  <si>
    <t>000  01 00 00 00 00 0000 000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</si>
  <si>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</si>
  <si>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</si>
  <si>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бюджетов,всего</t>
  </si>
  <si>
    <t>000  01 05 00 00 00 0000 500</t>
  </si>
  <si>
    <t>х</t>
  </si>
  <si>
    <t>Увеличение прочих остатков средств бюджетов</t>
  </si>
  <si>
    <t>000  01 05 02 00 00 0000 500</t>
  </si>
  <si>
    <t>Увеличение прочих остатков денежных средств бюджетов</t>
  </si>
  <si>
    <t>000  01 05 02 01 00 0000 510</t>
  </si>
  <si>
    <t>000 01 05 02 01 10 0000 510</t>
  </si>
  <si>
    <t>Уменьшение остатков средств бюджетов,всего</t>
  </si>
  <si>
    <t>000  01 05 00 00 00 0000 600</t>
  </si>
  <si>
    <t>Уменьшение прочих остатков средств бюджетов</t>
  </si>
  <si>
    <t>000  01 05 02 00 00 0000 600</t>
  </si>
  <si>
    <t>Уменьшение прочих остатков денежных средств бюджетов</t>
  </si>
  <si>
    <t>000 01 05 02 01 00 0000 610</t>
  </si>
  <si>
    <t>000  01 05 02 01 10 0000 610</t>
  </si>
  <si>
    <t xml:space="preserve"> И.о.Главы Киселевского сельского поселения</t>
  </si>
  <si>
    <t xml:space="preserve"> Глава Администрации Киселевского сльского поселения</t>
  </si>
  <si>
    <t>Глава Администрации Киселевского сельского поселения</t>
  </si>
  <si>
    <t>Каралкин О.И.</t>
  </si>
  <si>
    <t>Начальник</t>
  </si>
  <si>
    <t>Начальник сектора экономики и финансов</t>
  </si>
  <si>
    <t xml:space="preserve">                  Муругова Н.Ю.</t>
  </si>
  <si>
    <t xml:space="preserve">   Малявко С.С.</t>
  </si>
  <si>
    <t xml:space="preserve"> </t>
  </si>
  <si>
    <t>Ведущий специалист,главный бухгалтер</t>
  </si>
  <si>
    <t>Самарская В.И.</t>
  </si>
  <si>
    <t>12</t>
  </si>
  <si>
    <t>24</t>
  </si>
  <si>
    <t xml:space="preserve"> г.</t>
  </si>
  <si>
    <t>,,,,,,,,,,,,,,,,,,,,,,,,,,,,</t>
  </si>
  <si>
    <t>,,,,,,,,,,,,,,,,,,,,,,,,,,,,,,,,,,,,,,,,,,,,,,,,,,,,,,,,,,,,,,,,,,,,,,,,,,,,,,,,,,,,,,</t>
  </si>
  <si>
    <t>,,,,,,,,,,,,,,,,,,,,,,,,,,,,,,,,,,,,,,,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</si>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</sst>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5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2"/>
      <color indexed="8"/>
      <name val="Arial Cyr"/>
    </font>
    <font>
      <sz val="12"/>
      <color indexed="8"/>
      <name val="Arial Cyr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7" fillId="2" borderId="1"/>
  </cellStyleXfs>
  <cellXfs count="239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9" fillId="2" borderId="1" xfId="0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9" fontId="11" fillId="2" borderId="1" xfId="0" applyNumberFormat="1" applyFont="1" applyFill="1" applyBorder="1"/>
    <xf numFmtId="49" fontId="12" fillId="2" borderId="5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49" fontId="14" fillId="2" borderId="4" xfId="0" applyNumberFormat="1" applyFont="1" applyFill="1" applyBorder="1" applyAlignment="1">
      <alignment horizontal="center"/>
    </xf>
    <xf numFmtId="49" fontId="15" fillId="2" borderId="1" xfId="0" applyNumberFormat="1" applyFont="1" applyFill="1" applyBorder="1"/>
    <xf numFmtId="49" fontId="16" fillId="2" borderId="5" xfId="0" applyNumberFormat="1" applyFont="1" applyFill="1" applyBorder="1" applyAlignment="1">
      <alignment horizontal="centerContinuous"/>
    </xf>
    <xf numFmtId="49" fontId="17" fillId="2" borderId="1" xfId="0" applyNumberFormat="1" applyFont="1" applyFill="1" applyBorder="1" applyAlignment="1">
      <alignment horizontal="left"/>
    </xf>
    <xf numFmtId="49" fontId="18" fillId="2" borderId="8" xfId="0" applyNumberFormat="1" applyFont="1" applyFill="1" applyBorder="1" applyAlignment="1">
      <alignment horizontal="centerContinuous"/>
    </xf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30" fillId="2" borderId="18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49" fontId="33" fillId="2" borderId="2" xfId="0" applyNumberFormat="1" applyFont="1" applyFill="1" applyBorder="1" applyAlignment="1">
      <alignment horizontal="center" vertical="center"/>
    </xf>
    <xf numFmtId="49" fontId="34" fillId="2" borderId="21" xfId="0" applyNumberFormat="1" applyFont="1" applyFill="1" applyBorder="1" applyAlignment="1">
      <alignment horizontal="center" vertical="center"/>
    </xf>
    <xf numFmtId="0" fontId="35" fillId="2" borderId="34" xfId="0" applyFont="1" applyFill="1" applyBorder="1" applyAlignment="1">
      <alignment horizontal="left"/>
    </xf>
    <xf numFmtId="0" fontId="36" fillId="2" borderId="35" xfId="0" applyFont="1" applyFill="1" applyBorder="1" applyAlignment="1">
      <alignment horizontal="center"/>
    </xf>
    <xf numFmtId="49" fontId="37" fillId="2" borderId="35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left"/>
    </xf>
    <xf numFmtId="0" fontId="39" fillId="2" borderId="1" xfId="0" applyFont="1" applyFill="1" applyBorder="1"/>
    <xf numFmtId="49" fontId="40" fillId="2" borderId="1" xfId="0" applyNumberFormat="1" applyFont="1" applyFill="1" applyBorder="1"/>
    <xf numFmtId="0" fontId="47" fillId="2" borderId="37" xfId="0" applyFont="1" applyFill="1" applyBorder="1" applyAlignment="1">
      <alignment vertical="center" wrapText="1"/>
    </xf>
    <xf numFmtId="49" fontId="48" fillId="2" borderId="37" xfId="0" applyNumberFormat="1" applyFont="1" applyFill="1" applyBorder="1" applyAlignment="1">
      <alignment horizontal="center" vertical="center" wrapText="1"/>
    </xf>
    <xf numFmtId="49" fontId="49" fillId="2" borderId="14" xfId="0" applyNumberFormat="1" applyFont="1" applyFill="1" applyBorder="1" applyAlignment="1">
      <alignment vertical="center"/>
    </xf>
    <xf numFmtId="0" fontId="51" fillId="2" borderId="33" xfId="0" applyFont="1" applyFill="1" applyBorder="1" applyAlignment="1">
      <alignment vertical="center" wrapText="1"/>
    </xf>
    <xf numFmtId="49" fontId="52" fillId="2" borderId="33" xfId="0" applyNumberFormat="1" applyFont="1" applyFill="1" applyBorder="1" applyAlignment="1">
      <alignment horizontal="center" vertical="center" wrapText="1"/>
    </xf>
    <xf numFmtId="49" fontId="53" fillId="2" borderId="17" xfId="0" applyNumberFormat="1" applyFont="1" applyFill="1" applyBorder="1" applyAlignment="1">
      <alignment vertical="center"/>
    </xf>
    <xf numFmtId="49" fontId="54" fillId="2" borderId="19" xfId="0" applyNumberFormat="1" applyFont="1" applyFill="1" applyBorder="1" applyAlignment="1">
      <alignment horizontal="center" vertical="center"/>
    </xf>
    <xf numFmtId="49" fontId="55" fillId="2" borderId="32" xfId="0" applyNumberFormat="1" applyFont="1" applyFill="1" applyBorder="1" applyAlignment="1">
      <alignment horizontal="left" wrapText="1"/>
    </xf>
    <xf numFmtId="49" fontId="55" fillId="2" borderId="38" xfId="0" applyNumberFormat="1" applyFont="1" applyFill="1" applyBorder="1" applyAlignment="1">
      <alignment horizontal="center" wrapText="1"/>
    </xf>
    <xf numFmtId="49" fontId="55" fillId="2" borderId="33" xfId="0" applyNumberFormat="1" applyFont="1" applyFill="1" applyBorder="1" applyAlignment="1">
      <alignment horizontal="center"/>
    </xf>
    <xf numFmtId="4" fontId="55" fillId="2" borderId="16" xfId="0" applyNumberFormat="1" applyFont="1" applyFill="1" applyBorder="1" applyAlignment="1">
      <alignment horizontal="right"/>
    </xf>
    <xf numFmtId="4" fontId="55" fillId="2" borderId="33" xfId="0" applyNumberFormat="1" applyFont="1" applyFill="1" applyBorder="1" applyAlignment="1">
      <alignment horizontal="right"/>
    </xf>
    <xf numFmtId="4" fontId="55" fillId="2" borderId="17" xfId="0" applyNumberFormat="1" applyFont="1" applyFill="1" applyBorder="1" applyAlignment="1">
      <alignment horizontal="right"/>
    </xf>
    <xf numFmtId="0" fontId="56" fillId="2" borderId="27" xfId="0" applyFont="1" applyFill="1" applyBorder="1"/>
    <xf numFmtId="0" fontId="56" fillId="2" borderId="28" xfId="0" applyFont="1" applyFill="1" applyBorder="1"/>
    <xf numFmtId="0" fontId="56" fillId="2" borderId="29" xfId="0" applyFont="1" applyFill="1" applyBorder="1" applyAlignment="1">
      <alignment horizontal="center"/>
    </xf>
    <xf numFmtId="0" fontId="56" fillId="2" borderId="30" xfId="0" applyFont="1" applyFill="1" applyBorder="1" applyAlignment="1">
      <alignment horizontal="right"/>
    </xf>
    <xf numFmtId="0" fontId="56" fillId="2" borderId="30" xfId="0" applyFont="1" applyFill="1" applyBorder="1"/>
    <xf numFmtId="0" fontId="56" fillId="2" borderId="31" xfId="0" applyFont="1" applyFill="1" applyBorder="1"/>
    <xf numFmtId="49" fontId="56" fillId="2" borderId="22" xfId="0" applyNumberFormat="1" applyFont="1" applyFill="1" applyBorder="1" applyAlignment="1">
      <alignment horizontal="left" wrapText="1"/>
    </xf>
    <xf numFmtId="49" fontId="56" fillId="2" borderId="26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6" fillId="2" borderId="25" xfId="0" applyNumberFormat="1" applyFont="1" applyFill="1" applyBorder="1" applyAlignment="1">
      <alignment horizontal="right"/>
    </xf>
    <xf numFmtId="4" fontId="56" fillId="2" borderId="24" xfId="0" applyNumberFormat="1" applyFont="1" applyFill="1" applyBorder="1" applyAlignment="1">
      <alignment horizontal="right"/>
    </xf>
    <xf numFmtId="4" fontId="56" fillId="2" borderId="39" xfId="0" applyNumberFormat="1" applyFont="1" applyFill="1" applyBorder="1" applyAlignment="1">
      <alignment horizontal="right"/>
    </xf>
    <xf numFmtId="165" fontId="56" fillId="2" borderId="22" xfId="0" applyNumberFormat="1" applyFont="1" applyFill="1" applyBorder="1" applyAlignment="1">
      <alignment horizontal="left" wrapText="1"/>
    </xf>
    <xf numFmtId="49" fontId="56" fillId="2" borderId="39" xfId="0" applyNumberFormat="1" applyFont="1" applyFill="1" applyBorder="1" applyAlignment="1">
      <alignment horizontal="left" wrapText="1"/>
    </xf>
    <xf numFmtId="49" fontId="56" fillId="2" borderId="40" xfId="0" applyNumberFormat="1" applyFont="1" applyFill="1" applyBorder="1" applyAlignment="1">
      <alignment horizontal="center" wrapText="1"/>
    </xf>
    <xf numFmtId="49" fontId="56" fillId="2" borderId="41" xfId="0" applyNumberFormat="1" applyFont="1" applyFill="1" applyBorder="1" applyAlignment="1">
      <alignment horizontal="center"/>
    </xf>
    <xf numFmtId="4" fontId="56" fillId="2" borderId="42" xfId="0" applyNumberFormat="1" applyFont="1" applyFill="1" applyBorder="1" applyAlignment="1">
      <alignment horizontal="right"/>
    </xf>
    <xf numFmtId="4" fontId="56" fillId="2" borderId="43" xfId="0" applyNumberFormat="1" applyFont="1" applyFill="1" applyBorder="1" applyAlignment="1">
      <alignment horizontal="right"/>
    </xf>
    <xf numFmtId="0" fontId="56" fillId="2" borderId="18" xfId="0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6" fillId="2" borderId="19" xfId="0" applyFont="1" applyFill="1" applyBorder="1" applyAlignment="1">
      <alignment horizontal="center" vertical="center"/>
    </xf>
    <xf numFmtId="49" fontId="56" fillId="2" borderId="2" xfId="0" applyNumberFormat="1" applyFont="1" applyFill="1" applyBorder="1" applyAlignment="1">
      <alignment horizontal="center" vertical="center"/>
    </xf>
    <xf numFmtId="49" fontId="56" fillId="2" borderId="20" xfId="0" applyNumberFormat="1" applyFont="1" applyFill="1" applyBorder="1" applyAlignment="1">
      <alignment horizontal="center" vertical="center"/>
    </xf>
    <xf numFmtId="49" fontId="56" fillId="2" borderId="21" xfId="0" applyNumberFormat="1" applyFont="1" applyFill="1" applyBorder="1" applyAlignment="1">
      <alignment horizontal="center" vertical="center"/>
    </xf>
    <xf numFmtId="49" fontId="56" fillId="2" borderId="23" xfId="0" applyNumberFormat="1" applyFont="1" applyFill="1" applyBorder="1" applyAlignment="1">
      <alignment horizontal="center" wrapText="1"/>
    </xf>
    <xf numFmtId="4" fontId="56" fillId="2" borderId="26" xfId="0" applyNumberFormat="1" applyFont="1" applyFill="1" applyBorder="1" applyAlignment="1">
      <alignment horizontal="right"/>
    </xf>
    <xf numFmtId="49" fontId="56" fillId="2" borderId="27" xfId="0" applyNumberFormat="1" applyFont="1" applyFill="1" applyBorder="1" applyAlignment="1">
      <alignment horizontal="left" wrapText="1"/>
    </xf>
    <xf numFmtId="49" fontId="56" fillId="2" borderId="28" xfId="0" applyNumberFormat="1" applyFont="1" applyFill="1" applyBorder="1" applyAlignment="1">
      <alignment horizontal="center" wrapText="1"/>
    </xf>
    <xf numFmtId="49" fontId="56" fillId="2" borderId="29" xfId="0" applyNumberFormat="1" applyFont="1" applyFill="1" applyBorder="1" applyAlignment="1">
      <alignment horizontal="center"/>
    </xf>
    <xf numFmtId="4" fontId="56" fillId="2" borderId="30" xfId="0" applyNumberFormat="1" applyFont="1" applyFill="1" applyBorder="1" applyAlignment="1">
      <alignment horizontal="right"/>
    </xf>
    <xf numFmtId="4" fontId="56" fillId="2" borderId="31" xfId="0" applyNumberFormat="1" applyFont="1" applyFill="1" applyBorder="1" applyAlignment="1">
      <alignment horizontal="right"/>
    </xf>
    <xf numFmtId="49" fontId="56" fillId="2" borderId="32" xfId="0" applyNumberFormat="1" applyFont="1" applyFill="1" applyBorder="1" applyAlignment="1">
      <alignment horizontal="left" wrapText="1"/>
    </xf>
    <xf numFmtId="49" fontId="56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6" fillId="2" borderId="16" xfId="0" applyNumberFormat="1" applyFont="1" applyFill="1" applyBorder="1" applyAlignment="1">
      <alignment horizontal="right"/>
    </xf>
    <xf numFmtId="4" fontId="56" fillId="2" borderId="17" xfId="0" applyNumberFormat="1" applyFont="1" applyFill="1" applyBorder="1" applyAlignment="1">
      <alignment horizontal="right"/>
    </xf>
    <xf numFmtId="165" fontId="56" fillId="2" borderId="32" xfId="0" applyNumberFormat="1" applyFont="1" applyFill="1" applyBorder="1" applyAlignment="1">
      <alignment horizontal="left" wrapText="1"/>
    </xf>
    <xf numFmtId="0" fontId="58" fillId="3" borderId="1" xfId="1" applyFont="1" applyFill="1"/>
    <xf numFmtId="0" fontId="59" fillId="3" borderId="1" xfId="1" applyFont="1" applyFill="1" applyAlignment="1">
      <alignment horizontal="right"/>
    </xf>
    <xf numFmtId="0" fontId="58" fillId="2" borderId="1" xfId="1" applyFont="1"/>
    <xf numFmtId="0" fontId="60" fillId="3" borderId="6" xfId="1" applyFont="1" applyFill="1" applyBorder="1" applyAlignment="1">
      <alignment horizontal="center" vertical="center"/>
    </xf>
    <xf numFmtId="0" fontId="61" fillId="2" borderId="1" xfId="1" applyFont="1"/>
    <xf numFmtId="0" fontId="58" fillId="2" borderId="1" xfId="1" applyFont="1" applyAlignment="1">
      <alignment vertical="top"/>
    </xf>
    <xf numFmtId="0" fontId="62" fillId="3" borderId="44" xfId="1" applyFont="1" applyFill="1" applyBorder="1"/>
    <xf numFmtId="0" fontId="62" fillId="3" borderId="60" xfId="1" applyFont="1" applyFill="1" applyBorder="1"/>
    <xf numFmtId="0" fontId="59" fillId="3" borderId="1" xfId="1" applyFont="1" applyFill="1"/>
    <xf numFmtId="0" fontId="62" fillId="3" borderId="1" xfId="1" applyFont="1" applyFill="1" applyAlignment="1">
      <alignment horizontal="left"/>
    </xf>
    <xf numFmtId="0" fontId="62" fillId="3" borderId="1" xfId="1" applyFont="1" applyFill="1"/>
    <xf numFmtId="0" fontId="59" fillId="2" borderId="1" xfId="1" applyFont="1"/>
    <xf numFmtId="0" fontId="62" fillId="3" borderId="1" xfId="1" applyFont="1" applyFill="1" applyAlignment="1">
      <alignment horizontal="center" vertical="top"/>
    </xf>
    <xf numFmtId="0" fontId="64" fillId="3" borderId="1" xfId="1" applyFont="1" applyFill="1" applyAlignment="1">
      <alignment horizontal="center" vertical="top"/>
    </xf>
    <xf numFmtId="0" fontId="64" fillId="3" borderId="1" xfId="1" applyFont="1" applyFill="1"/>
    <xf numFmtId="0" fontId="64" fillId="2" borderId="1" xfId="1" applyFont="1"/>
    <xf numFmtId="0" fontId="62" fillId="3" borderId="1" xfId="1" applyFont="1" applyFill="1" applyAlignment="1">
      <alignment vertical="top"/>
    </xf>
    <xf numFmtId="0" fontId="62" fillId="2" borderId="1" xfId="1" applyFont="1"/>
    <xf numFmtId="0" fontId="1" fillId="2" borderId="1" xfId="0" applyFont="1" applyFill="1" applyBorder="1" applyAlignment="1">
      <alignment horizontal="center"/>
    </xf>
    <xf numFmtId="0" fontId="56" fillId="2" borderId="1" xfId="0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left" wrapText="1"/>
    </xf>
    <xf numFmtId="49" fontId="56" fillId="2" borderId="11" xfId="0" applyNumberFormat="1" applyFont="1" applyFill="1" applyBorder="1" applyAlignment="1">
      <alignment horizontal="center" vertical="center" wrapText="1"/>
    </xf>
    <xf numFmtId="49" fontId="56" fillId="2" borderId="14" xfId="0" applyNumberFormat="1" applyFont="1" applyFill="1" applyBorder="1" applyAlignment="1">
      <alignment horizontal="center" vertical="center" wrapText="1"/>
    </xf>
    <xf numFmtId="49" fontId="56" fillId="2" borderId="17" xfId="0" applyNumberFormat="1" applyFont="1" applyFill="1" applyBorder="1" applyAlignment="1">
      <alignment horizontal="center" vertical="center" wrapText="1"/>
    </xf>
    <xf numFmtId="49" fontId="56" fillId="2" borderId="10" xfId="0" applyNumberFormat="1" applyFont="1" applyFill="1" applyBorder="1" applyAlignment="1">
      <alignment horizontal="center" vertical="center" wrapText="1"/>
    </xf>
    <xf numFmtId="49" fontId="56" fillId="2" borderId="13" xfId="0" applyNumberFormat="1" applyFont="1" applyFill="1" applyBorder="1" applyAlignment="1">
      <alignment horizontal="center" vertical="center" wrapText="1"/>
    </xf>
    <xf numFmtId="49" fontId="56" fillId="2" borderId="16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/>
    </xf>
    <xf numFmtId="0" fontId="56" fillId="2" borderId="10" xfId="0" applyFont="1" applyFill="1" applyBorder="1" applyAlignment="1">
      <alignment horizontal="center" vertical="center" wrapText="1"/>
    </xf>
    <xf numFmtId="0" fontId="56" fillId="2" borderId="13" xfId="0" applyFont="1" applyFill="1" applyBorder="1" applyAlignment="1">
      <alignment horizontal="center" vertical="center" wrapText="1"/>
    </xf>
    <xf numFmtId="0" fontId="56" fillId="2" borderId="16" xfId="0" applyFont="1" applyFill="1" applyBorder="1" applyAlignment="1">
      <alignment horizontal="center" vertical="center" wrapText="1"/>
    </xf>
    <xf numFmtId="0" fontId="56" fillId="2" borderId="9" xfId="0" applyFont="1" applyFill="1" applyBorder="1" applyAlignment="1">
      <alignment horizontal="center" vertical="center" wrapText="1"/>
    </xf>
    <xf numFmtId="0" fontId="56" fillId="2" borderId="12" xfId="0" applyFont="1" applyFill="1" applyBorder="1" applyAlignment="1">
      <alignment horizontal="center" vertical="center" wrapText="1"/>
    </xf>
    <xf numFmtId="0" fontId="56" fillId="2" borderId="15" xfId="0" applyFont="1" applyFill="1" applyBorder="1" applyAlignment="1">
      <alignment horizontal="center" vertical="center" wrapText="1"/>
    </xf>
    <xf numFmtId="49" fontId="24" fillId="2" borderId="11" xfId="0" applyNumberFormat="1" applyFont="1" applyFill="1" applyBorder="1" applyAlignment="1">
      <alignment horizontal="center" vertical="center" wrapText="1"/>
    </xf>
    <xf numFmtId="49" fontId="27" fillId="2" borderId="14" xfId="0" applyNumberFormat="1" applyFont="1" applyFill="1" applyBorder="1" applyAlignment="1">
      <alignment horizontal="center" vertical="center" wrapText="1"/>
    </xf>
    <xf numFmtId="0" fontId="42" fillId="2" borderId="36" xfId="0" applyFont="1" applyFill="1" applyBorder="1" applyAlignment="1">
      <alignment horizontal="center" vertical="center" wrapText="1"/>
    </xf>
    <xf numFmtId="0" fontId="45" fillId="2" borderId="37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50" fillId="2" borderId="1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49" fontId="23" fillId="2" borderId="10" xfId="0" applyNumberFormat="1" applyFont="1" applyFill="1" applyBorder="1" applyAlignment="1">
      <alignment horizontal="center" vertical="center" wrapText="1"/>
    </xf>
    <xf numFmtId="49" fontId="26" fillId="2" borderId="13" xfId="0" applyNumberFormat="1" applyFont="1" applyFill="1" applyBorder="1" applyAlignment="1">
      <alignment horizontal="center" vertical="center" wrapText="1"/>
    </xf>
    <xf numFmtId="49" fontId="29" fillId="2" borderId="16" xfId="0" applyNumberFormat="1" applyFont="1" applyFill="1" applyBorder="1" applyAlignment="1">
      <alignment horizontal="center" vertical="center" wrapText="1"/>
    </xf>
    <xf numFmtId="49" fontId="43" fillId="2" borderId="10" xfId="0" applyNumberFormat="1" applyFont="1" applyFill="1" applyBorder="1" applyAlignment="1">
      <alignment horizontal="center" vertical="center"/>
    </xf>
    <xf numFmtId="49" fontId="46" fillId="2" borderId="13" xfId="0" applyNumberFormat="1" applyFont="1" applyFill="1" applyBorder="1" applyAlignment="1">
      <alignment horizontal="center" vertical="center"/>
    </xf>
    <xf numFmtId="0" fontId="62" fillId="3" borderId="1" xfId="1" applyFont="1" applyFill="1" applyAlignment="1">
      <alignment horizontal="left"/>
    </xf>
    <xf numFmtId="0" fontId="62" fillId="3" borderId="1" xfId="1" applyFont="1" applyFill="1" applyAlignment="1">
      <alignment horizontal="right"/>
    </xf>
    <xf numFmtId="0" fontId="62" fillId="3" borderId="1" xfId="1" applyFont="1" applyFill="1" applyAlignment="1">
      <alignment horizontal="center" vertical="top"/>
    </xf>
    <xf numFmtId="0" fontId="59" fillId="2" borderId="1" xfId="1" applyFont="1" applyAlignment="1">
      <alignment horizontal="right"/>
    </xf>
    <xf numFmtId="49" fontId="62" fillId="2" borderId="6" xfId="1" applyNumberFormat="1" applyFont="1" applyBorder="1" applyAlignment="1">
      <alignment horizontal="center"/>
    </xf>
    <xf numFmtId="0" fontId="62" fillId="2" borderId="1" xfId="1" applyFont="1"/>
    <xf numFmtId="0" fontId="62" fillId="2" borderId="6" xfId="1" applyFont="1" applyBorder="1" applyAlignment="1">
      <alignment horizontal="center"/>
    </xf>
    <xf numFmtId="49" fontId="62" fillId="2" borderId="6" xfId="1" applyNumberFormat="1" applyFont="1" applyBorder="1" applyAlignment="1">
      <alignment horizontal="left"/>
    </xf>
    <xf numFmtId="0" fontId="62" fillId="3" borderId="66" xfId="1" applyFont="1" applyFill="1" applyBorder="1" applyAlignment="1">
      <alignment wrapText="1"/>
    </xf>
    <xf numFmtId="0" fontId="62" fillId="3" borderId="67" xfId="1" applyFont="1" applyFill="1" applyBorder="1" applyAlignment="1">
      <alignment wrapText="1"/>
    </xf>
    <xf numFmtId="0" fontId="62" fillId="3" borderId="68" xfId="1" applyFont="1" applyFill="1" applyBorder="1" applyAlignment="1">
      <alignment wrapText="1"/>
    </xf>
    <xf numFmtId="49" fontId="62" fillId="3" borderId="63" xfId="1" applyNumberFormat="1" applyFont="1" applyFill="1" applyBorder="1" applyAlignment="1">
      <alignment horizontal="center"/>
    </xf>
    <xf numFmtId="49" fontId="62" fillId="3" borderId="2" xfId="1" applyNumberFormat="1" applyFont="1" applyFill="1" applyBorder="1" applyAlignment="1">
      <alignment horizontal="center"/>
    </xf>
    <xf numFmtId="49" fontId="62" fillId="3" borderId="41" xfId="1" applyNumberFormat="1" applyFont="1" applyFill="1" applyBorder="1" applyAlignment="1">
      <alignment horizontal="center"/>
    </xf>
    <xf numFmtId="49" fontId="62" fillId="3" borderId="64" xfId="1" applyNumberFormat="1" applyFont="1" applyFill="1" applyBorder="1" applyAlignment="1">
      <alignment horizontal="center"/>
    </xf>
    <xf numFmtId="49" fontId="62" fillId="3" borderId="65" xfId="1" applyNumberFormat="1" applyFont="1" applyFill="1" applyBorder="1" applyAlignment="1">
      <alignment horizontal="center"/>
    </xf>
    <xf numFmtId="4" fontId="62" fillId="3" borderId="25" xfId="1" applyNumberFormat="1" applyFont="1" applyFill="1" applyBorder="1" applyAlignment="1">
      <alignment horizontal="center"/>
    </xf>
    <xf numFmtId="0" fontId="62" fillId="3" borderId="25" xfId="1" applyFont="1" applyFill="1" applyBorder="1" applyAlignment="1">
      <alignment horizontal="center"/>
    </xf>
    <xf numFmtId="4" fontId="63" fillId="3" borderId="41" xfId="1" applyNumberFormat="1" applyFont="1" applyFill="1" applyBorder="1" applyAlignment="1">
      <alignment horizontal="center"/>
    </xf>
    <xf numFmtId="0" fontId="63" fillId="3" borderId="64" xfId="1" applyFont="1" applyFill="1" applyBorder="1" applyAlignment="1">
      <alignment horizontal="center"/>
    </xf>
    <xf numFmtId="0" fontId="63" fillId="3" borderId="65" xfId="1" applyFont="1" applyFill="1" applyBorder="1" applyAlignment="1">
      <alignment horizontal="center"/>
    </xf>
    <xf numFmtId="0" fontId="62" fillId="3" borderId="2" xfId="1" applyFont="1" applyFill="1" applyBorder="1" applyAlignment="1">
      <alignment horizontal="center"/>
    </xf>
    <xf numFmtId="0" fontId="62" fillId="3" borderId="21" xfId="1" applyFont="1" applyFill="1" applyBorder="1" applyAlignment="1">
      <alignment horizontal="center"/>
    </xf>
    <xf numFmtId="0" fontId="62" fillId="3" borderId="44" xfId="1" applyFont="1" applyFill="1" applyBorder="1" applyAlignment="1">
      <alignment wrapText="1"/>
    </xf>
    <xf numFmtId="0" fontId="62" fillId="3" borderId="60" xfId="1" applyFont="1" applyFill="1" applyBorder="1" applyAlignment="1">
      <alignment wrapText="1"/>
    </xf>
    <xf numFmtId="0" fontId="62" fillId="3" borderId="61" xfId="1" applyFont="1" applyFill="1" applyBorder="1" applyAlignment="1">
      <alignment wrapText="1"/>
    </xf>
    <xf numFmtId="4" fontId="63" fillId="3" borderId="64" xfId="1" applyNumberFormat="1" applyFont="1" applyFill="1" applyBorder="1" applyAlignment="1">
      <alignment horizontal="center"/>
    </xf>
    <xf numFmtId="4" fontId="63" fillId="3" borderId="65" xfId="1" applyNumberFormat="1" applyFont="1" applyFill="1" applyBorder="1" applyAlignment="1">
      <alignment horizontal="center"/>
    </xf>
    <xf numFmtId="4" fontId="63" fillId="3" borderId="19" xfId="1" applyNumberFormat="1" applyFont="1" applyFill="1" applyBorder="1" applyAlignment="1">
      <alignment horizontal="center"/>
    </xf>
    <xf numFmtId="4" fontId="63" fillId="3" borderId="20" xfId="1" applyNumberFormat="1" applyFont="1" applyFill="1" applyBorder="1" applyAlignment="1">
      <alignment horizontal="center"/>
    </xf>
    <xf numFmtId="4" fontId="63" fillId="3" borderId="63" xfId="1" applyNumberFormat="1" applyFont="1" applyFill="1" applyBorder="1" applyAlignment="1">
      <alignment horizontal="center"/>
    </xf>
    <xf numFmtId="4" fontId="63" fillId="3" borderId="24" xfId="1" applyNumberFormat="1" applyFont="1" applyFill="1" applyBorder="1" applyAlignment="1">
      <alignment horizontal="center"/>
    </xf>
    <xf numFmtId="4" fontId="63" fillId="3" borderId="7" xfId="1" applyNumberFormat="1" applyFont="1" applyFill="1" applyBorder="1" applyAlignment="1">
      <alignment horizontal="center"/>
    </xf>
    <xf numFmtId="4" fontId="63" fillId="3" borderId="26" xfId="1" applyNumberFormat="1" applyFont="1" applyFill="1" applyBorder="1" applyAlignment="1">
      <alignment horizontal="center"/>
    </xf>
    <xf numFmtId="49" fontId="62" fillId="3" borderId="19" xfId="1" applyNumberFormat="1" applyFont="1" applyFill="1" applyBorder="1" applyAlignment="1">
      <alignment horizontal="center"/>
    </xf>
    <xf numFmtId="49" fontId="62" fillId="3" borderId="20" xfId="1" applyNumberFormat="1" applyFont="1" applyFill="1" applyBorder="1" applyAlignment="1">
      <alignment horizontal="center"/>
    </xf>
    <xf numFmtId="49" fontId="62" fillId="3" borderId="26" xfId="1" applyNumberFormat="1" applyFont="1" applyFill="1" applyBorder="1" applyAlignment="1">
      <alignment horizontal="center"/>
    </xf>
    <xf numFmtId="49" fontId="62" fillId="3" borderId="25" xfId="1" applyNumberFormat="1" applyFont="1" applyFill="1" applyBorder="1" applyAlignment="1">
      <alignment horizontal="center"/>
    </xf>
    <xf numFmtId="49" fontId="62" fillId="3" borderId="24" xfId="1" applyNumberFormat="1" applyFont="1" applyFill="1" applyBorder="1" applyAlignment="1">
      <alignment horizontal="center"/>
    </xf>
    <xf numFmtId="49" fontId="62" fillId="3" borderId="7" xfId="1" applyNumberFormat="1" applyFont="1" applyFill="1" applyBorder="1" applyAlignment="1">
      <alignment horizontal="center"/>
    </xf>
    <xf numFmtId="4" fontId="62" fillId="3" borderId="24" xfId="1" applyNumberFormat="1" applyFont="1" applyFill="1" applyBorder="1" applyAlignment="1">
      <alignment horizontal="center"/>
    </xf>
    <xf numFmtId="4" fontId="62" fillId="3" borderId="7" xfId="1" applyNumberFormat="1" applyFont="1" applyFill="1" applyBorder="1" applyAlignment="1">
      <alignment horizontal="center"/>
    </xf>
    <xf numFmtId="4" fontId="62" fillId="3" borderId="26" xfId="1" applyNumberFormat="1" applyFont="1" applyFill="1" applyBorder="1" applyAlignment="1">
      <alignment horizontal="center"/>
    </xf>
    <xf numFmtId="0" fontId="62" fillId="3" borderId="39" xfId="1" applyFont="1" applyFill="1" applyBorder="1" applyAlignment="1">
      <alignment horizontal="center"/>
    </xf>
    <xf numFmtId="0" fontId="57" fillId="3" borderId="60" xfId="1" applyFill="1" applyBorder="1" applyAlignment="1">
      <alignment wrapText="1"/>
    </xf>
    <xf numFmtId="0" fontId="57" fillId="3" borderId="61" xfId="1" applyFill="1" applyBorder="1" applyAlignment="1">
      <alignment wrapText="1"/>
    </xf>
    <xf numFmtId="0" fontId="63" fillId="3" borderId="7" xfId="1" applyFont="1" applyFill="1" applyBorder="1" applyAlignment="1">
      <alignment horizontal="center"/>
    </xf>
    <xf numFmtId="0" fontId="63" fillId="3" borderId="26" xfId="1" applyFont="1" applyFill="1" applyBorder="1" applyAlignment="1">
      <alignment horizontal="center"/>
    </xf>
    <xf numFmtId="4" fontId="57" fillId="3" borderId="25" xfId="1" applyNumberFormat="1" applyFill="1" applyBorder="1" applyAlignment="1">
      <alignment horizontal="center"/>
    </xf>
    <xf numFmtId="0" fontId="62" fillId="3" borderId="44" xfId="1" applyFont="1" applyFill="1" applyBorder="1"/>
    <xf numFmtId="0" fontId="62" fillId="3" borderId="60" xfId="1" applyFont="1" applyFill="1" applyBorder="1"/>
    <xf numFmtId="0" fontId="62" fillId="3" borderId="61" xfId="1" applyFont="1" applyFill="1" applyBorder="1"/>
    <xf numFmtId="0" fontId="62" fillId="3" borderId="7" xfId="1" applyFont="1" applyFill="1" applyBorder="1" applyAlignment="1">
      <alignment horizontal="center"/>
    </xf>
    <xf numFmtId="0" fontId="62" fillId="3" borderId="62" xfId="1" applyFont="1" applyFill="1" applyBorder="1" applyAlignment="1">
      <alignment horizontal="center"/>
    </xf>
    <xf numFmtId="0" fontId="62" fillId="3" borderId="45" xfId="1" applyFont="1" applyFill="1" applyBorder="1" applyAlignment="1">
      <alignment horizontal="left" vertical="center" wrapText="1" indent="2"/>
    </xf>
    <xf numFmtId="0" fontId="62" fillId="3" borderId="52" xfId="1" applyFont="1" applyFill="1" applyBorder="1" applyAlignment="1">
      <alignment horizontal="left" vertical="center" wrapText="1" indent="2"/>
    </xf>
    <xf numFmtId="0" fontId="62" fillId="3" borderId="53" xfId="1" applyFont="1" applyFill="1" applyBorder="1" applyAlignment="1">
      <alignment horizontal="left" vertical="center" wrapText="1" indent="2"/>
    </xf>
    <xf numFmtId="49" fontId="62" fillId="3" borderId="34" xfId="1" applyNumberFormat="1" applyFont="1" applyFill="1" applyBorder="1" applyAlignment="1">
      <alignment horizontal="center"/>
    </xf>
    <xf numFmtId="49" fontId="62" fillId="3" borderId="46" xfId="1" applyNumberFormat="1" applyFont="1" applyFill="1" applyBorder="1" applyAlignment="1">
      <alignment horizontal="center"/>
    </xf>
    <xf numFmtId="49" fontId="62" fillId="3" borderId="6" xfId="1" applyNumberFormat="1" applyFont="1" applyFill="1" applyBorder="1" applyAlignment="1">
      <alignment horizontal="center"/>
    </xf>
    <xf numFmtId="49" fontId="62" fillId="3" borderId="38" xfId="1" applyNumberFormat="1" applyFont="1" applyFill="1" applyBorder="1" applyAlignment="1">
      <alignment horizontal="center"/>
    </xf>
    <xf numFmtId="49" fontId="62" fillId="3" borderId="29" xfId="1" applyNumberFormat="1" applyFont="1" applyFill="1" applyBorder="1" applyAlignment="1">
      <alignment horizontal="center"/>
    </xf>
    <xf numFmtId="49" fontId="62" fillId="3" borderId="33" xfId="1" applyNumberFormat="1" applyFont="1" applyFill="1" applyBorder="1" applyAlignment="1">
      <alignment horizontal="center"/>
    </xf>
    <xf numFmtId="0" fontId="62" fillId="3" borderId="29" xfId="1" applyFont="1" applyFill="1" applyBorder="1" applyAlignment="1">
      <alignment horizontal="center" vertical="center"/>
    </xf>
    <xf numFmtId="0" fontId="62" fillId="3" borderId="34" xfId="1" applyFont="1" applyFill="1" applyBorder="1" applyAlignment="1">
      <alignment horizontal="center" vertical="center"/>
    </xf>
    <xf numFmtId="0" fontId="62" fillId="3" borderId="46" xfId="1" applyFont="1" applyFill="1" applyBorder="1" applyAlignment="1">
      <alignment horizontal="center" vertical="center"/>
    </xf>
    <xf numFmtId="0" fontId="62" fillId="3" borderId="33" xfId="1" applyFont="1" applyFill="1" applyBorder="1" applyAlignment="1">
      <alignment horizontal="center" vertical="center"/>
    </xf>
    <xf numFmtId="0" fontId="62" fillId="3" borderId="6" xfId="1" applyFont="1" applyFill="1" applyBorder="1" applyAlignment="1">
      <alignment horizontal="center" vertical="center"/>
    </xf>
    <xf numFmtId="0" fontId="62" fillId="3" borderId="38" xfId="1" applyFont="1" applyFill="1" applyBorder="1" applyAlignment="1">
      <alignment horizontal="center" vertical="center"/>
    </xf>
    <xf numFmtId="0" fontId="62" fillId="3" borderId="58" xfId="1" applyFont="1" applyFill="1" applyBorder="1" applyAlignment="1">
      <alignment horizontal="center" vertical="center"/>
    </xf>
    <xf numFmtId="0" fontId="62" fillId="3" borderId="59" xfId="1" applyFont="1" applyFill="1" applyBorder="1" applyAlignment="1">
      <alignment horizontal="center" vertical="center"/>
    </xf>
    <xf numFmtId="0" fontId="62" fillId="3" borderId="54" xfId="1" applyFont="1" applyFill="1" applyBorder="1"/>
    <xf numFmtId="0" fontId="62" fillId="3" borderId="55" xfId="1" applyFont="1" applyFill="1" applyBorder="1"/>
    <xf numFmtId="0" fontId="62" fillId="3" borderId="56" xfId="1" applyFont="1" applyFill="1" applyBorder="1"/>
    <xf numFmtId="0" fontId="62" fillId="3" borderId="44" xfId="1" applyFont="1" applyFill="1" applyBorder="1" applyAlignment="1">
      <alignment vertical="center" wrapText="1"/>
    </xf>
    <xf numFmtId="0" fontId="62" fillId="3" borderId="60" xfId="1" applyFont="1" applyFill="1" applyBorder="1" applyAlignment="1">
      <alignment vertical="center" wrapText="1"/>
    </xf>
    <xf numFmtId="0" fontId="62" fillId="3" borderId="61" xfId="1" applyFont="1" applyFill="1" applyBorder="1" applyAlignment="1">
      <alignment vertical="center" wrapText="1"/>
    </xf>
    <xf numFmtId="0" fontId="62" fillId="3" borderId="24" xfId="1" applyFont="1" applyFill="1" applyBorder="1" applyAlignment="1">
      <alignment horizontal="center" vertical="center"/>
    </xf>
    <xf numFmtId="0" fontId="62" fillId="3" borderId="7" xfId="1" applyFont="1" applyFill="1" applyBorder="1" applyAlignment="1">
      <alignment horizontal="center" vertical="center"/>
    </xf>
    <xf numFmtId="0" fontId="62" fillId="3" borderId="26" xfId="1" applyFont="1" applyFill="1" applyBorder="1" applyAlignment="1">
      <alignment horizontal="center" vertical="center"/>
    </xf>
    <xf numFmtId="0" fontId="62" fillId="3" borderId="62" xfId="1" applyFont="1" applyFill="1" applyBorder="1" applyAlignment="1">
      <alignment horizontal="center" vertical="center"/>
    </xf>
    <xf numFmtId="0" fontId="62" fillId="3" borderId="37" xfId="1" applyFont="1" applyFill="1" applyBorder="1" applyAlignment="1">
      <alignment horizontal="left" vertical="center" wrapText="1" indent="2"/>
    </xf>
    <xf numFmtId="0" fontId="62" fillId="3" borderId="1" xfId="1" applyFont="1" applyFill="1" applyAlignment="1">
      <alignment horizontal="left" vertical="center" wrapText="1" indent="2"/>
    </xf>
    <xf numFmtId="0" fontId="62" fillId="3" borderId="57" xfId="1" applyFont="1" applyFill="1" applyBorder="1" applyAlignment="1">
      <alignment horizontal="left" vertical="center" wrapText="1" indent="2"/>
    </xf>
    <xf numFmtId="49" fontId="62" fillId="3" borderId="37" xfId="1" applyNumberFormat="1" applyFont="1" applyFill="1" applyBorder="1" applyAlignment="1">
      <alignment horizontal="center"/>
    </xf>
    <xf numFmtId="49" fontId="62" fillId="3" borderId="1" xfId="1" applyNumberFormat="1" applyFont="1" applyFill="1" applyAlignment="1">
      <alignment horizontal="center"/>
    </xf>
    <xf numFmtId="49" fontId="62" fillId="3" borderId="57" xfId="1" applyNumberFormat="1" applyFont="1" applyFill="1" applyBorder="1" applyAlignment="1">
      <alignment horizontal="center"/>
    </xf>
    <xf numFmtId="0" fontId="57" fillId="3" borderId="34" xfId="1" applyFill="1" applyBorder="1"/>
    <xf numFmtId="0" fontId="57" fillId="3" borderId="46" xfId="1" applyFill="1" applyBorder="1"/>
    <xf numFmtId="0" fontId="57" fillId="3" borderId="33" xfId="1" applyFill="1" applyBorder="1"/>
    <xf numFmtId="0" fontId="57" fillId="3" borderId="6" xfId="1" applyFill="1" applyBorder="1"/>
    <xf numFmtId="0" fontId="57" fillId="3" borderId="38" xfId="1" applyFill="1" applyBorder="1"/>
    <xf numFmtId="0" fontId="62" fillId="3" borderId="54" xfId="1" applyFont="1" applyFill="1" applyBorder="1" applyAlignment="1">
      <alignment vertical="center" wrapText="1"/>
    </xf>
    <xf numFmtId="0" fontId="62" fillId="3" borderId="55" xfId="1" applyFont="1" applyFill="1" applyBorder="1" applyAlignment="1">
      <alignment vertical="center" wrapText="1"/>
    </xf>
    <xf numFmtId="0" fontId="62" fillId="3" borderId="56" xfId="1" applyFont="1" applyFill="1" applyBorder="1" applyAlignment="1">
      <alignment vertical="center" wrapText="1"/>
    </xf>
    <xf numFmtId="0" fontId="62" fillId="3" borderId="47" xfId="1" applyFont="1" applyFill="1" applyBorder="1" applyAlignment="1">
      <alignment vertical="center" wrapText="1"/>
    </xf>
    <xf numFmtId="0" fontId="62" fillId="3" borderId="48" xfId="1" applyFont="1" applyFill="1" applyBorder="1" applyAlignment="1">
      <alignment vertical="center" wrapText="1"/>
    </xf>
    <xf numFmtId="0" fontId="62" fillId="3" borderId="49" xfId="1" applyFont="1" applyFill="1" applyBorder="1" applyAlignment="1">
      <alignment vertical="center" wrapText="1"/>
    </xf>
    <xf numFmtId="49" fontId="62" fillId="3" borderId="50" xfId="1" applyNumberFormat="1" applyFont="1" applyFill="1" applyBorder="1" applyAlignment="1">
      <alignment horizontal="center"/>
    </xf>
    <xf numFmtId="49" fontId="62" fillId="3" borderId="51" xfId="1" applyNumberFormat="1" applyFont="1" applyFill="1" applyBorder="1" applyAlignment="1">
      <alignment horizontal="center"/>
    </xf>
    <xf numFmtId="0" fontId="59" fillId="3" borderId="25" xfId="1" applyFont="1" applyFill="1" applyBorder="1" applyAlignment="1">
      <alignment horizontal="center" vertical="top"/>
    </xf>
    <xf numFmtId="0" fontId="59" fillId="3" borderId="46" xfId="1" applyFont="1" applyFill="1" applyBorder="1" applyAlignment="1">
      <alignment horizontal="center" vertical="top"/>
    </xf>
    <xf numFmtId="0" fontId="59" fillId="3" borderId="30" xfId="1" applyFont="1" applyFill="1" applyBorder="1" applyAlignment="1">
      <alignment horizontal="center" vertical="top"/>
    </xf>
    <xf numFmtId="0" fontId="60" fillId="3" borderId="6" xfId="1" applyFont="1" applyFill="1" applyBorder="1" applyAlignment="1">
      <alignment horizontal="center" vertical="center" wrapText="1"/>
    </xf>
    <xf numFmtId="0" fontId="57" fillId="3" borderId="6" xfId="1" applyFill="1" applyBorder="1" applyAlignment="1">
      <alignment horizontal="center" vertical="center" wrapText="1"/>
    </xf>
    <xf numFmtId="0" fontId="59" fillId="3" borderId="25" xfId="1" applyFont="1" applyFill="1" applyBorder="1" applyAlignment="1">
      <alignment horizontal="center" vertical="top" wrapText="1"/>
    </xf>
    <xf numFmtId="0" fontId="59" fillId="3" borderId="26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897D1236-BB61-4D33-A049-20D4B6FC10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opLeftCell="A7" workbookViewId="0">
      <selection activeCell="A27" sqref="A27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99"/>
      <c r="B1" s="99"/>
      <c r="C1" s="99"/>
      <c r="D1" s="99"/>
      <c r="E1" s="1"/>
      <c r="F1" s="2"/>
    </row>
    <row r="2" spans="1:6" ht="14.4" x14ac:dyDescent="0.3">
      <c r="A2" s="99" t="s">
        <v>1</v>
      </c>
      <c r="B2" s="99"/>
      <c r="C2" s="99"/>
      <c r="D2" s="99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5.6" x14ac:dyDescent="0.3">
      <c r="A4" s="100" t="s">
        <v>493</v>
      </c>
      <c r="B4" s="100"/>
      <c r="C4" s="100"/>
      <c r="D4" s="100"/>
      <c r="E4" s="8" t="s">
        <v>5</v>
      </c>
      <c r="F4" s="9" t="s">
        <v>6</v>
      </c>
    </row>
    <row r="5" spans="1:6" ht="14.4" x14ac:dyDescent="0.3">
      <c r="A5" s="10"/>
      <c r="B5" s="10"/>
      <c r="C5" s="10"/>
      <c r="D5" s="10"/>
      <c r="E5" s="8" t="s">
        <v>7</v>
      </c>
      <c r="F5" s="11" t="s">
        <v>16</v>
      </c>
    </row>
    <row r="6" spans="1:6" ht="14.4" x14ac:dyDescent="0.3">
      <c r="A6" s="12" t="s">
        <v>8</v>
      </c>
      <c r="B6" s="101" t="s">
        <v>14</v>
      </c>
      <c r="C6" s="102"/>
      <c r="D6" s="102"/>
      <c r="E6" s="8" t="s">
        <v>9</v>
      </c>
      <c r="F6" s="11" t="s">
        <v>17</v>
      </c>
    </row>
    <row r="7" spans="1:6" ht="14.4" x14ac:dyDescent="0.3">
      <c r="A7" s="12" t="s">
        <v>10</v>
      </c>
      <c r="B7" s="103" t="s">
        <v>494</v>
      </c>
      <c r="C7" s="103"/>
      <c r="D7" s="103"/>
      <c r="E7" s="8" t="s">
        <v>11</v>
      </c>
      <c r="F7" s="13" t="s">
        <v>18</v>
      </c>
    </row>
    <row r="8" spans="1:6" ht="14.4" x14ac:dyDescent="0.3">
      <c r="A8" s="12" t="s">
        <v>12</v>
      </c>
      <c r="B8" s="12"/>
      <c r="C8" s="12"/>
      <c r="D8" s="14"/>
      <c r="E8" s="8"/>
      <c r="F8" s="15"/>
    </row>
    <row r="9" spans="1:6" ht="14.4" x14ac:dyDescent="0.3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3">
      <c r="A10" s="110" t="s">
        <v>19</v>
      </c>
      <c r="B10" s="110"/>
      <c r="C10" s="110"/>
      <c r="D10" s="110"/>
      <c r="E10" s="18"/>
      <c r="F10" s="19"/>
    </row>
    <row r="11" spans="1:6" ht="4.2" customHeight="1" x14ac:dyDescent="0.3">
      <c r="A11" s="114" t="s">
        <v>20</v>
      </c>
      <c r="B11" s="111" t="s">
        <v>21</v>
      </c>
      <c r="C11" s="111" t="s">
        <v>22</v>
      </c>
      <c r="D11" s="107" t="s">
        <v>23</v>
      </c>
      <c r="E11" s="107" t="s">
        <v>24</v>
      </c>
      <c r="F11" s="104" t="s">
        <v>25</v>
      </c>
    </row>
    <row r="12" spans="1:6" ht="3.6" customHeight="1" x14ac:dyDescent="0.3">
      <c r="A12" s="115"/>
      <c r="B12" s="112"/>
      <c r="C12" s="112"/>
      <c r="D12" s="108"/>
      <c r="E12" s="108"/>
      <c r="F12" s="105"/>
    </row>
    <row r="13" spans="1:6" ht="3" customHeight="1" x14ac:dyDescent="0.3">
      <c r="A13" s="115"/>
      <c r="B13" s="112"/>
      <c r="C13" s="112"/>
      <c r="D13" s="108"/>
      <c r="E13" s="108"/>
      <c r="F13" s="105"/>
    </row>
    <row r="14" spans="1:6" ht="3" customHeight="1" x14ac:dyDescent="0.3">
      <c r="A14" s="115"/>
      <c r="B14" s="112"/>
      <c r="C14" s="112"/>
      <c r="D14" s="108"/>
      <c r="E14" s="108"/>
      <c r="F14" s="105"/>
    </row>
    <row r="15" spans="1:6" ht="3" customHeight="1" x14ac:dyDescent="0.3">
      <c r="A15" s="115"/>
      <c r="B15" s="112"/>
      <c r="C15" s="112"/>
      <c r="D15" s="108"/>
      <c r="E15" s="108"/>
      <c r="F15" s="105"/>
    </row>
    <row r="16" spans="1:6" ht="3" customHeight="1" x14ac:dyDescent="0.3">
      <c r="A16" s="115"/>
      <c r="B16" s="112"/>
      <c r="C16" s="112"/>
      <c r="D16" s="108"/>
      <c r="E16" s="108"/>
      <c r="F16" s="105"/>
    </row>
    <row r="17" spans="1:6" ht="23.4" customHeight="1" x14ac:dyDescent="0.3">
      <c r="A17" s="116"/>
      <c r="B17" s="113"/>
      <c r="C17" s="113"/>
      <c r="D17" s="109"/>
      <c r="E17" s="109"/>
      <c r="F17" s="106"/>
    </row>
    <row r="18" spans="1:6" ht="12.6" customHeight="1" x14ac:dyDescent="0.3">
      <c r="A18" s="62">
        <v>1</v>
      </c>
      <c r="B18" s="63">
        <v>2</v>
      </c>
      <c r="C18" s="64">
        <v>3</v>
      </c>
      <c r="D18" s="65" t="s">
        <v>26</v>
      </c>
      <c r="E18" s="66" t="s">
        <v>27</v>
      </c>
      <c r="F18" s="67" t="s">
        <v>28</v>
      </c>
    </row>
    <row r="19" spans="1:6" ht="15.6" x14ac:dyDescent="0.3">
      <c r="A19" s="50" t="s">
        <v>29</v>
      </c>
      <c r="B19" s="68" t="s">
        <v>30</v>
      </c>
      <c r="C19" s="52" t="s">
        <v>31</v>
      </c>
      <c r="D19" s="53">
        <v>100011100</v>
      </c>
      <c r="E19" s="69">
        <v>39185594.969999999</v>
      </c>
      <c r="F19" s="53">
        <f>IF(OR(D19="-",IF(E19="-",0,E19)&gt;=IF(D19="-",0,D19)),"-",IF(D19="-",0,D19)-IF(E19="-",0,E19))</f>
        <v>60825505.030000001</v>
      </c>
    </row>
    <row r="20" spans="1:6" ht="15.6" x14ac:dyDescent="0.3">
      <c r="A20" s="70" t="s">
        <v>32</v>
      </c>
      <c r="B20" s="71"/>
      <c r="C20" s="72"/>
      <c r="D20" s="73"/>
      <c r="E20" s="73"/>
      <c r="F20" s="74"/>
    </row>
    <row r="21" spans="1:6" ht="49.2" customHeight="1" x14ac:dyDescent="0.3">
      <c r="A21" s="75" t="s">
        <v>33</v>
      </c>
      <c r="B21" s="76" t="s">
        <v>30</v>
      </c>
      <c r="C21" s="77" t="s">
        <v>34</v>
      </c>
      <c r="D21" s="78">
        <v>46611800</v>
      </c>
      <c r="E21" s="78">
        <v>40489676.740000002</v>
      </c>
      <c r="F21" s="79">
        <f t="shared" ref="F21:F52" si="0">IF(OR(D21="-",IF(E21="-",0,E21)&gt;=IF(D21="-",0,D21)),"-",IF(D21="-",0,D21)-IF(E21="-",0,E21))</f>
        <v>6122123.2599999979</v>
      </c>
    </row>
    <row r="22" spans="1:6" ht="29.4" customHeight="1" x14ac:dyDescent="0.3">
      <c r="A22" s="75" t="s">
        <v>35</v>
      </c>
      <c r="B22" s="76" t="s">
        <v>30</v>
      </c>
      <c r="C22" s="77" t="s">
        <v>36</v>
      </c>
      <c r="D22" s="78">
        <v>18345600</v>
      </c>
      <c r="E22" s="78">
        <v>16115091.27</v>
      </c>
      <c r="F22" s="79">
        <f t="shared" si="0"/>
        <v>2230508.7300000004</v>
      </c>
    </row>
    <row r="23" spans="1:6" ht="30" customHeight="1" x14ac:dyDescent="0.3">
      <c r="A23" s="75" t="s">
        <v>37</v>
      </c>
      <c r="B23" s="76" t="s">
        <v>30</v>
      </c>
      <c r="C23" s="77" t="s">
        <v>38</v>
      </c>
      <c r="D23" s="78">
        <v>18345600</v>
      </c>
      <c r="E23" s="78">
        <v>16115091.27</v>
      </c>
      <c r="F23" s="79">
        <f t="shared" si="0"/>
        <v>2230508.7300000004</v>
      </c>
    </row>
    <row r="24" spans="1:6" ht="208.8" customHeight="1" x14ac:dyDescent="0.3">
      <c r="A24" s="80" t="s">
        <v>39</v>
      </c>
      <c r="B24" s="76" t="s">
        <v>30</v>
      </c>
      <c r="C24" s="77" t="s">
        <v>40</v>
      </c>
      <c r="D24" s="78">
        <v>18345600</v>
      </c>
      <c r="E24" s="78">
        <v>15885629.199999999</v>
      </c>
      <c r="F24" s="79">
        <f t="shared" si="0"/>
        <v>2459970.8000000007</v>
      </c>
    </row>
    <row r="25" spans="1:6" ht="193.2" customHeight="1" x14ac:dyDescent="0.3">
      <c r="A25" s="80" t="s">
        <v>41</v>
      </c>
      <c r="B25" s="76" t="s">
        <v>30</v>
      </c>
      <c r="C25" s="77" t="s">
        <v>42</v>
      </c>
      <c r="D25" s="78" t="s">
        <v>43</v>
      </c>
      <c r="E25" s="78">
        <v>15885629.199999999</v>
      </c>
      <c r="F25" s="79" t="str">
        <f t="shared" si="0"/>
        <v>-</v>
      </c>
    </row>
    <row r="26" spans="1:6" ht="169.8" customHeight="1" x14ac:dyDescent="0.3">
      <c r="A26" s="80" t="s">
        <v>44</v>
      </c>
      <c r="B26" s="76" t="s">
        <v>30</v>
      </c>
      <c r="C26" s="77" t="s">
        <v>45</v>
      </c>
      <c r="D26" s="78" t="s">
        <v>43</v>
      </c>
      <c r="E26" s="78">
        <v>-26636.82</v>
      </c>
      <c r="F26" s="79" t="str">
        <f t="shared" si="0"/>
        <v>-</v>
      </c>
    </row>
    <row r="27" spans="1:6" ht="235.2" customHeight="1" x14ac:dyDescent="0.3">
      <c r="A27" s="80" t="s">
        <v>46</v>
      </c>
      <c r="B27" s="76" t="s">
        <v>30</v>
      </c>
      <c r="C27" s="77" t="s">
        <v>47</v>
      </c>
      <c r="D27" s="78" t="s">
        <v>43</v>
      </c>
      <c r="E27" s="78">
        <v>-26636.82</v>
      </c>
      <c r="F27" s="79" t="str">
        <f t="shared" si="0"/>
        <v>-</v>
      </c>
    </row>
    <row r="28" spans="1:6" ht="163.19999999999999" customHeight="1" x14ac:dyDescent="0.3">
      <c r="A28" s="80" t="s">
        <v>48</v>
      </c>
      <c r="B28" s="76" t="s">
        <v>30</v>
      </c>
      <c r="C28" s="77" t="s">
        <v>49</v>
      </c>
      <c r="D28" s="78" t="s">
        <v>43</v>
      </c>
      <c r="E28" s="78">
        <v>152640.17000000001</v>
      </c>
      <c r="F28" s="79" t="str">
        <f t="shared" si="0"/>
        <v>-</v>
      </c>
    </row>
    <row r="29" spans="1:6" ht="56.4" customHeight="1" x14ac:dyDescent="0.3">
      <c r="A29" s="75" t="s">
        <v>50</v>
      </c>
      <c r="B29" s="76" t="s">
        <v>30</v>
      </c>
      <c r="C29" s="77" t="s">
        <v>51</v>
      </c>
      <c r="D29" s="78" t="s">
        <v>43</v>
      </c>
      <c r="E29" s="78">
        <v>152423.54999999999</v>
      </c>
      <c r="F29" s="79" t="str">
        <f t="shared" si="0"/>
        <v>-</v>
      </c>
    </row>
    <row r="30" spans="1:6" ht="157.19999999999999" customHeight="1" x14ac:dyDescent="0.3">
      <c r="A30" s="75" t="s">
        <v>52</v>
      </c>
      <c r="B30" s="76" t="s">
        <v>30</v>
      </c>
      <c r="C30" s="77" t="s">
        <v>53</v>
      </c>
      <c r="D30" s="78" t="s">
        <v>43</v>
      </c>
      <c r="E30" s="78">
        <v>216.62</v>
      </c>
      <c r="F30" s="79" t="str">
        <f t="shared" si="0"/>
        <v>-</v>
      </c>
    </row>
    <row r="31" spans="1:6" ht="252" customHeight="1" x14ac:dyDescent="0.3">
      <c r="A31" s="80" t="s">
        <v>54</v>
      </c>
      <c r="B31" s="76" t="s">
        <v>30</v>
      </c>
      <c r="C31" s="77" t="s">
        <v>55</v>
      </c>
      <c r="D31" s="78" t="s">
        <v>43</v>
      </c>
      <c r="E31" s="78">
        <v>103458.72</v>
      </c>
      <c r="F31" s="79" t="str">
        <f t="shared" si="0"/>
        <v>-</v>
      </c>
    </row>
    <row r="32" spans="1:6" ht="184.8" customHeight="1" x14ac:dyDescent="0.3">
      <c r="A32" s="80" t="s">
        <v>56</v>
      </c>
      <c r="B32" s="76" t="s">
        <v>30</v>
      </c>
      <c r="C32" s="77" t="s">
        <v>57</v>
      </c>
      <c r="D32" s="78" t="s">
        <v>43</v>
      </c>
      <c r="E32" s="78">
        <v>103458.72</v>
      </c>
      <c r="F32" s="79" t="str">
        <f t="shared" si="0"/>
        <v>-</v>
      </c>
    </row>
    <row r="33" spans="1:6" ht="48" customHeight="1" x14ac:dyDescent="0.3">
      <c r="A33" s="75" t="s">
        <v>58</v>
      </c>
      <c r="B33" s="76" t="s">
        <v>30</v>
      </c>
      <c r="C33" s="77" t="s">
        <v>59</v>
      </c>
      <c r="D33" s="78">
        <v>2236000</v>
      </c>
      <c r="E33" s="78">
        <v>2616026.7999999998</v>
      </c>
      <c r="F33" s="79" t="str">
        <f t="shared" si="0"/>
        <v>-</v>
      </c>
    </row>
    <row r="34" spans="1:6" ht="48" customHeight="1" x14ac:dyDescent="0.3">
      <c r="A34" s="75" t="s">
        <v>60</v>
      </c>
      <c r="B34" s="76" t="s">
        <v>30</v>
      </c>
      <c r="C34" s="77" t="s">
        <v>61</v>
      </c>
      <c r="D34" s="78">
        <v>2236000</v>
      </c>
      <c r="E34" s="78">
        <v>2616026.7999999998</v>
      </c>
      <c r="F34" s="79" t="str">
        <f t="shared" si="0"/>
        <v>-</v>
      </c>
    </row>
    <row r="35" spans="1:6" ht="48" customHeight="1" x14ac:dyDescent="0.3">
      <c r="A35" s="75" t="s">
        <v>60</v>
      </c>
      <c r="B35" s="76" t="s">
        <v>30</v>
      </c>
      <c r="C35" s="77" t="s">
        <v>62</v>
      </c>
      <c r="D35" s="78">
        <v>2236000</v>
      </c>
      <c r="E35" s="78">
        <v>2616026.7999999998</v>
      </c>
      <c r="F35" s="79" t="str">
        <f t="shared" si="0"/>
        <v>-</v>
      </c>
    </row>
    <row r="36" spans="1:6" ht="81.599999999999994" customHeight="1" x14ac:dyDescent="0.3">
      <c r="A36" s="75" t="s">
        <v>63</v>
      </c>
      <c r="B36" s="76" t="s">
        <v>30</v>
      </c>
      <c r="C36" s="77" t="s">
        <v>64</v>
      </c>
      <c r="D36" s="78" t="s">
        <v>43</v>
      </c>
      <c r="E36" s="78">
        <v>2616026.7999999998</v>
      </c>
      <c r="F36" s="79" t="str">
        <f t="shared" si="0"/>
        <v>-</v>
      </c>
    </row>
    <row r="37" spans="1:6" ht="31.8" customHeight="1" x14ac:dyDescent="0.3">
      <c r="A37" s="75" t="s">
        <v>65</v>
      </c>
      <c r="B37" s="76" t="s">
        <v>30</v>
      </c>
      <c r="C37" s="77" t="s">
        <v>66</v>
      </c>
      <c r="D37" s="78">
        <v>25950000</v>
      </c>
      <c r="E37" s="78">
        <v>21563286.890000001</v>
      </c>
      <c r="F37" s="79">
        <f t="shared" si="0"/>
        <v>4386713.1099999994</v>
      </c>
    </row>
    <row r="38" spans="1:6" ht="31.8" customHeight="1" x14ac:dyDescent="0.3">
      <c r="A38" s="75" t="s">
        <v>67</v>
      </c>
      <c r="B38" s="76" t="s">
        <v>30</v>
      </c>
      <c r="C38" s="77" t="s">
        <v>68</v>
      </c>
      <c r="D38" s="78">
        <v>179000</v>
      </c>
      <c r="E38" s="78">
        <v>11839.05</v>
      </c>
      <c r="F38" s="79">
        <f t="shared" si="0"/>
        <v>167160.95000000001</v>
      </c>
    </row>
    <row r="39" spans="1:6" ht="84" customHeight="1" x14ac:dyDescent="0.3">
      <c r="A39" s="75" t="s">
        <v>69</v>
      </c>
      <c r="B39" s="76" t="s">
        <v>30</v>
      </c>
      <c r="C39" s="77" t="s">
        <v>70</v>
      </c>
      <c r="D39" s="78">
        <v>179000</v>
      </c>
      <c r="E39" s="78">
        <v>11839.05</v>
      </c>
      <c r="F39" s="79">
        <f t="shared" si="0"/>
        <v>167160.95000000001</v>
      </c>
    </row>
    <row r="40" spans="1:6" ht="126" customHeight="1" x14ac:dyDescent="0.3">
      <c r="A40" s="75" t="s">
        <v>71</v>
      </c>
      <c r="B40" s="76" t="s">
        <v>30</v>
      </c>
      <c r="C40" s="77" t="s">
        <v>72</v>
      </c>
      <c r="D40" s="78" t="s">
        <v>43</v>
      </c>
      <c r="E40" s="78">
        <v>11839.05</v>
      </c>
      <c r="F40" s="79" t="str">
        <f t="shared" si="0"/>
        <v>-</v>
      </c>
    </row>
    <row r="41" spans="1:6" ht="39.6" customHeight="1" x14ac:dyDescent="0.3">
      <c r="A41" s="75" t="s">
        <v>73</v>
      </c>
      <c r="B41" s="76" t="s">
        <v>30</v>
      </c>
      <c r="C41" s="77" t="s">
        <v>74</v>
      </c>
      <c r="D41" s="78">
        <v>25771000</v>
      </c>
      <c r="E41" s="78">
        <v>21551447.84</v>
      </c>
      <c r="F41" s="79">
        <f t="shared" si="0"/>
        <v>4219552.16</v>
      </c>
    </row>
    <row r="42" spans="1:6" ht="39.6" customHeight="1" x14ac:dyDescent="0.3">
      <c r="A42" s="75" t="s">
        <v>75</v>
      </c>
      <c r="B42" s="76" t="s">
        <v>30</v>
      </c>
      <c r="C42" s="77" t="s">
        <v>76</v>
      </c>
      <c r="D42" s="78">
        <v>23100000</v>
      </c>
      <c r="E42" s="78">
        <v>21417353</v>
      </c>
      <c r="F42" s="79">
        <f t="shared" si="0"/>
        <v>1682647</v>
      </c>
    </row>
    <row r="43" spans="1:6" ht="64.8" customHeight="1" x14ac:dyDescent="0.3">
      <c r="A43" s="75" t="s">
        <v>77</v>
      </c>
      <c r="B43" s="76" t="s">
        <v>30</v>
      </c>
      <c r="C43" s="77" t="s">
        <v>78</v>
      </c>
      <c r="D43" s="78">
        <v>23100000</v>
      </c>
      <c r="E43" s="78">
        <v>21417353</v>
      </c>
      <c r="F43" s="79">
        <f t="shared" si="0"/>
        <v>1682647</v>
      </c>
    </row>
    <row r="44" spans="1:6" ht="39.6" customHeight="1" x14ac:dyDescent="0.3">
      <c r="A44" s="75" t="s">
        <v>79</v>
      </c>
      <c r="B44" s="76" t="s">
        <v>30</v>
      </c>
      <c r="C44" s="77" t="s">
        <v>80</v>
      </c>
      <c r="D44" s="78">
        <v>2671000</v>
      </c>
      <c r="E44" s="78">
        <v>134094.84</v>
      </c>
      <c r="F44" s="79">
        <f t="shared" si="0"/>
        <v>2536905.16</v>
      </c>
    </row>
    <row r="45" spans="1:6" ht="68.400000000000006" customHeight="1" x14ac:dyDescent="0.3">
      <c r="A45" s="75" t="s">
        <v>81</v>
      </c>
      <c r="B45" s="76" t="s">
        <v>30</v>
      </c>
      <c r="C45" s="77" t="s">
        <v>82</v>
      </c>
      <c r="D45" s="78">
        <v>2671000</v>
      </c>
      <c r="E45" s="78">
        <v>134094.84</v>
      </c>
      <c r="F45" s="79">
        <f t="shared" si="0"/>
        <v>2536905.16</v>
      </c>
    </row>
    <row r="46" spans="1:6" ht="46.2" customHeight="1" x14ac:dyDescent="0.3">
      <c r="A46" s="75" t="s">
        <v>83</v>
      </c>
      <c r="B46" s="76" t="s">
        <v>30</v>
      </c>
      <c r="C46" s="77" t="s">
        <v>84</v>
      </c>
      <c r="D46" s="78" t="s">
        <v>43</v>
      </c>
      <c r="E46" s="78">
        <v>100</v>
      </c>
      <c r="F46" s="79" t="str">
        <f t="shared" si="0"/>
        <v>-</v>
      </c>
    </row>
    <row r="47" spans="1:6" ht="93" customHeight="1" x14ac:dyDescent="0.3">
      <c r="A47" s="75" t="s">
        <v>85</v>
      </c>
      <c r="B47" s="76" t="s">
        <v>30</v>
      </c>
      <c r="C47" s="77" t="s">
        <v>86</v>
      </c>
      <c r="D47" s="78" t="s">
        <v>43</v>
      </c>
      <c r="E47" s="78">
        <v>100</v>
      </c>
      <c r="F47" s="79" t="str">
        <f t="shared" si="0"/>
        <v>-</v>
      </c>
    </row>
    <row r="48" spans="1:6" ht="124.2" customHeight="1" x14ac:dyDescent="0.3">
      <c r="A48" s="75" t="s">
        <v>87</v>
      </c>
      <c r="B48" s="76" t="s">
        <v>30</v>
      </c>
      <c r="C48" s="77" t="s">
        <v>88</v>
      </c>
      <c r="D48" s="78" t="s">
        <v>43</v>
      </c>
      <c r="E48" s="78">
        <v>100</v>
      </c>
      <c r="F48" s="79" t="str">
        <f t="shared" si="0"/>
        <v>-</v>
      </c>
    </row>
    <row r="49" spans="1:6" ht="43.2" customHeight="1" x14ac:dyDescent="0.3">
      <c r="A49" s="75" t="s">
        <v>89</v>
      </c>
      <c r="B49" s="76" t="s">
        <v>30</v>
      </c>
      <c r="C49" s="77" t="s">
        <v>90</v>
      </c>
      <c r="D49" s="78" t="s">
        <v>43</v>
      </c>
      <c r="E49" s="78">
        <v>100</v>
      </c>
      <c r="F49" s="79" t="str">
        <f t="shared" si="0"/>
        <v>-</v>
      </c>
    </row>
    <row r="50" spans="1:6" ht="72" customHeight="1" x14ac:dyDescent="0.3">
      <c r="A50" s="75" t="s">
        <v>91</v>
      </c>
      <c r="B50" s="76" t="s">
        <v>30</v>
      </c>
      <c r="C50" s="77" t="s">
        <v>92</v>
      </c>
      <c r="D50" s="78">
        <v>69800</v>
      </c>
      <c r="E50" s="78">
        <v>34871.78</v>
      </c>
      <c r="F50" s="79">
        <f t="shared" si="0"/>
        <v>34928.22</v>
      </c>
    </row>
    <row r="51" spans="1:6" ht="138.6" customHeight="1" x14ac:dyDescent="0.3">
      <c r="A51" s="80" t="s">
        <v>93</v>
      </c>
      <c r="B51" s="76" t="s">
        <v>30</v>
      </c>
      <c r="C51" s="77" t="s">
        <v>94</v>
      </c>
      <c r="D51" s="78">
        <v>69800</v>
      </c>
      <c r="E51" s="78">
        <v>34871.78</v>
      </c>
      <c r="F51" s="79">
        <f t="shared" si="0"/>
        <v>34928.22</v>
      </c>
    </row>
    <row r="52" spans="1:6" ht="138.6" customHeight="1" x14ac:dyDescent="0.3">
      <c r="A52" s="80" t="s">
        <v>95</v>
      </c>
      <c r="B52" s="76" t="s">
        <v>30</v>
      </c>
      <c r="C52" s="77" t="s">
        <v>96</v>
      </c>
      <c r="D52" s="78">
        <v>69800</v>
      </c>
      <c r="E52" s="78">
        <v>34871.78</v>
      </c>
      <c r="F52" s="79">
        <f t="shared" si="0"/>
        <v>34928.22</v>
      </c>
    </row>
    <row r="53" spans="1:6" ht="138.6" customHeight="1" x14ac:dyDescent="0.3">
      <c r="A53" s="75" t="s">
        <v>97</v>
      </c>
      <c r="B53" s="76" t="s">
        <v>30</v>
      </c>
      <c r="C53" s="77" t="s">
        <v>98</v>
      </c>
      <c r="D53" s="78">
        <v>69800</v>
      </c>
      <c r="E53" s="78">
        <v>34871.78</v>
      </c>
      <c r="F53" s="79">
        <f t="shared" ref="F53:F74" si="1">IF(OR(D53="-",IF(E53="-",0,E53)&gt;=IF(D53="-",0,D53)),"-",IF(D53="-",0,D53)-IF(E53="-",0,E53))</f>
        <v>34928.22</v>
      </c>
    </row>
    <row r="54" spans="1:6" ht="48" customHeight="1" x14ac:dyDescent="0.3">
      <c r="A54" s="75" t="s">
        <v>99</v>
      </c>
      <c r="B54" s="76" t="s">
        <v>30</v>
      </c>
      <c r="C54" s="77" t="s">
        <v>100</v>
      </c>
      <c r="D54" s="78">
        <v>10400</v>
      </c>
      <c r="E54" s="78">
        <v>160300</v>
      </c>
      <c r="F54" s="79" t="str">
        <f t="shared" si="1"/>
        <v>-</v>
      </c>
    </row>
    <row r="55" spans="1:6" ht="72" customHeight="1" x14ac:dyDescent="0.3">
      <c r="A55" s="75" t="s">
        <v>101</v>
      </c>
      <c r="B55" s="76" t="s">
        <v>30</v>
      </c>
      <c r="C55" s="77" t="s">
        <v>102</v>
      </c>
      <c r="D55" s="78">
        <v>10400</v>
      </c>
      <c r="E55" s="78">
        <v>160300</v>
      </c>
      <c r="F55" s="79" t="str">
        <f t="shared" si="1"/>
        <v>-</v>
      </c>
    </row>
    <row r="56" spans="1:6" ht="121.8" customHeight="1" x14ac:dyDescent="0.3">
      <c r="A56" s="75" t="s">
        <v>103</v>
      </c>
      <c r="B56" s="76" t="s">
        <v>30</v>
      </c>
      <c r="C56" s="77" t="s">
        <v>104</v>
      </c>
      <c r="D56" s="78">
        <v>10400</v>
      </c>
      <c r="E56" s="78">
        <v>160300</v>
      </c>
      <c r="F56" s="79" t="str">
        <f t="shared" si="1"/>
        <v>-</v>
      </c>
    </row>
    <row r="57" spans="1:6" ht="15.6" x14ac:dyDescent="0.3">
      <c r="A57" s="75" t="s">
        <v>105</v>
      </c>
      <c r="B57" s="76" t="s">
        <v>30</v>
      </c>
      <c r="C57" s="77" t="s">
        <v>106</v>
      </c>
      <c r="D57" s="78">
        <v>53399300</v>
      </c>
      <c r="E57" s="78">
        <v>-1304081.77</v>
      </c>
      <c r="F57" s="79">
        <f t="shared" si="1"/>
        <v>54703381.770000003</v>
      </c>
    </row>
    <row r="58" spans="1:6" ht="55.8" customHeight="1" x14ac:dyDescent="0.3">
      <c r="A58" s="75" t="s">
        <v>107</v>
      </c>
      <c r="B58" s="76" t="s">
        <v>30</v>
      </c>
      <c r="C58" s="77" t="s">
        <v>108</v>
      </c>
      <c r="D58" s="78">
        <v>56034200</v>
      </c>
      <c r="E58" s="78">
        <v>1330753.23</v>
      </c>
      <c r="F58" s="79">
        <f t="shared" si="1"/>
        <v>54703446.770000003</v>
      </c>
    </row>
    <row r="59" spans="1:6" ht="55.8" customHeight="1" x14ac:dyDescent="0.3">
      <c r="A59" s="75" t="s">
        <v>109</v>
      </c>
      <c r="B59" s="76" t="s">
        <v>30</v>
      </c>
      <c r="C59" s="77" t="s">
        <v>110</v>
      </c>
      <c r="D59" s="78">
        <v>612800</v>
      </c>
      <c r="E59" s="78">
        <v>408800</v>
      </c>
      <c r="F59" s="79">
        <f t="shared" si="1"/>
        <v>204000</v>
      </c>
    </row>
    <row r="60" spans="1:6" ht="55.8" customHeight="1" x14ac:dyDescent="0.3">
      <c r="A60" s="75" t="s">
        <v>111</v>
      </c>
      <c r="B60" s="76" t="s">
        <v>30</v>
      </c>
      <c r="C60" s="77" t="s">
        <v>112</v>
      </c>
      <c r="D60" s="78">
        <v>612800</v>
      </c>
      <c r="E60" s="78">
        <v>408800</v>
      </c>
      <c r="F60" s="79">
        <f t="shared" si="1"/>
        <v>204000</v>
      </c>
    </row>
    <row r="61" spans="1:6" ht="55.8" customHeight="1" x14ac:dyDescent="0.3">
      <c r="A61" s="75" t="s">
        <v>113</v>
      </c>
      <c r="B61" s="76" t="s">
        <v>30</v>
      </c>
      <c r="C61" s="77" t="s">
        <v>114</v>
      </c>
      <c r="D61" s="78">
        <v>612800</v>
      </c>
      <c r="E61" s="78">
        <v>408800</v>
      </c>
      <c r="F61" s="79">
        <f t="shared" si="1"/>
        <v>204000</v>
      </c>
    </row>
    <row r="62" spans="1:6" ht="55.8" customHeight="1" x14ac:dyDescent="0.3">
      <c r="A62" s="75" t="s">
        <v>115</v>
      </c>
      <c r="B62" s="76" t="s">
        <v>30</v>
      </c>
      <c r="C62" s="77" t="s">
        <v>116</v>
      </c>
      <c r="D62" s="78">
        <v>352800</v>
      </c>
      <c r="E62" s="78">
        <v>231893.23</v>
      </c>
      <c r="F62" s="79">
        <f t="shared" si="1"/>
        <v>120906.76999999999</v>
      </c>
    </row>
    <row r="63" spans="1:6" ht="55.8" customHeight="1" x14ac:dyDescent="0.3">
      <c r="A63" s="75" t="s">
        <v>117</v>
      </c>
      <c r="B63" s="76" t="s">
        <v>30</v>
      </c>
      <c r="C63" s="77" t="s">
        <v>118</v>
      </c>
      <c r="D63" s="78" t="s">
        <v>43</v>
      </c>
      <c r="E63" s="78">
        <v>200</v>
      </c>
      <c r="F63" s="79" t="str">
        <f t="shared" si="1"/>
        <v>-</v>
      </c>
    </row>
    <row r="64" spans="1:6" ht="81" customHeight="1" x14ac:dyDescent="0.3">
      <c r="A64" s="75" t="s">
        <v>119</v>
      </c>
      <c r="B64" s="76" t="s">
        <v>30</v>
      </c>
      <c r="C64" s="77" t="s">
        <v>120</v>
      </c>
      <c r="D64" s="78" t="s">
        <v>43</v>
      </c>
      <c r="E64" s="78">
        <v>200</v>
      </c>
      <c r="F64" s="79" t="str">
        <f t="shared" si="1"/>
        <v>-</v>
      </c>
    </row>
    <row r="65" spans="1:6" ht="83.4" customHeight="1" x14ac:dyDescent="0.3">
      <c r="A65" s="75" t="s">
        <v>121</v>
      </c>
      <c r="B65" s="76" t="s">
        <v>30</v>
      </c>
      <c r="C65" s="77" t="s">
        <v>122</v>
      </c>
      <c r="D65" s="78" t="s">
        <v>43</v>
      </c>
      <c r="E65" s="78">
        <v>231693.23</v>
      </c>
      <c r="F65" s="79" t="str">
        <f t="shared" si="1"/>
        <v>-</v>
      </c>
    </row>
    <row r="66" spans="1:6" ht="85.8" customHeight="1" x14ac:dyDescent="0.3">
      <c r="A66" s="75" t="s">
        <v>123</v>
      </c>
      <c r="B66" s="76" t="s">
        <v>30</v>
      </c>
      <c r="C66" s="77" t="s">
        <v>124</v>
      </c>
      <c r="D66" s="78" t="s">
        <v>43</v>
      </c>
      <c r="E66" s="78">
        <v>231693.23</v>
      </c>
      <c r="F66" s="79" t="str">
        <f t="shared" si="1"/>
        <v>-</v>
      </c>
    </row>
    <row r="67" spans="1:6" ht="55.8" customHeight="1" x14ac:dyDescent="0.3">
      <c r="A67" s="75" t="s">
        <v>125</v>
      </c>
      <c r="B67" s="76" t="s">
        <v>30</v>
      </c>
      <c r="C67" s="77" t="s">
        <v>126</v>
      </c>
      <c r="D67" s="78">
        <v>55068600</v>
      </c>
      <c r="E67" s="78">
        <v>690060</v>
      </c>
      <c r="F67" s="79">
        <f t="shared" si="1"/>
        <v>54378540</v>
      </c>
    </row>
    <row r="68" spans="1:6" ht="97.8" customHeight="1" x14ac:dyDescent="0.3">
      <c r="A68" s="75" t="s">
        <v>127</v>
      </c>
      <c r="B68" s="76" t="s">
        <v>30</v>
      </c>
      <c r="C68" s="77" t="s">
        <v>128</v>
      </c>
      <c r="D68" s="78">
        <v>2371900</v>
      </c>
      <c r="E68" s="78">
        <v>690060</v>
      </c>
      <c r="F68" s="79">
        <f t="shared" si="1"/>
        <v>1681840</v>
      </c>
    </row>
    <row r="69" spans="1:6" ht="120" customHeight="1" x14ac:dyDescent="0.3">
      <c r="A69" s="75" t="s">
        <v>129</v>
      </c>
      <c r="B69" s="76" t="s">
        <v>30</v>
      </c>
      <c r="C69" s="77" t="s">
        <v>130</v>
      </c>
      <c r="D69" s="78">
        <v>2371900</v>
      </c>
      <c r="E69" s="78">
        <v>690060</v>
      </c>
      <c r="F69" s="79">
        <f t="shared" si="1"/>
        <v>1681840</v>
      </c>
    </row>
    <row r="70" spans="1:6" ht="55.8" customHeight="1" x14ac:dyDescent="0.3">
      <c r="A70" s="75" t="s">
        <v>131</v>
      </c>
      <c r="B70" s="76" t="s">
        <v>30</v>
      </c>
      <c r="C70" s="77" t="s">
        <v>132</v>
      </c>
      <c r="D70" s="78">
        <v>52696700</v>
      </c>
      <c r="E70" s="78" t="s">
        <v>43</v>
      </c>
      <c r="F70" s="79">
        <f t="shared" si="1"/>
        <v>52696700</v>
      </c>
    </row>
    <row r="71" spans="1:6" ht="55.8" customHeight="1" x14ac:dyDescent="0.3">
      <c r="A71" s="75" t="s">
        <v>133</v>
      </c>
      <c r="B71" s="76" t="s">
        <v>30</v>
      </c>
      <c r="C71" s="77" t="s">
        <v>134</v>
      </c>
      <c r="D71" s="78">
        <v>52696700</v>
      </c>
      <c r="E71" s="78" t="s">
        <v>43</v>
      </c>
      <c r="F71" s="79">
        <f t="shared" si="1"/>
        <v>52696700</v>
      </c>
    </row>
    <row r="72" spans="1:6" ht="80.400000000000006" customHeight="1" x14ac:dyDescent="0.3">
      <c r="A72" s="75" t="s">
        <v>135</v>
      </c>
      <c r="B72" s="76" t="s">
        <v>30</v>
      </c>
      <c r="C72" s="77" t="s">
        <v>136</v>
      </c>
      <c r="D72" s="78">
        <v>-2634900</v>
      </c>
      <c r="E72" s="78">
        <v>-2634835</v>
      </c>
      <c r="F72" s="79" t="str">
        <f t="shared" si="1"/>
        <v>-</v>
      </c>
    </row>
    <row r="73" spans="1:6" ht="94.2" customHeight="1" x14ac:dyDescent="0.3">
      <c r="A73" s="75" t="s">
        <v>137</v>
      </c>
      <c r="B73" s="76" t="s">
        <v>30</v>
      </c>
      <c r="C73" s="77" t="s">
        <v>138</v>
      </c>
      <c r="D73" s="78">
        <v>-2634900</v>
      </c>
      <c r="E73" s="78">
        <v>-2634835</v>
      </c>
      <c r="F73" s="79" t="str">
        <f t="shared" si="1"/>
        <v>-</v>
      </c>
    </row>
    <row r="74" spans="1:6" ht="90.6" customHeight="1" x14ac:dyDescent="0.3">
      <c r="A74" s="75" t="s">
        <v>139</v>
      </c>
      <c r="B74" s="76" t="s">
        <v>30</v>
      </c>
      <c r="C74" s="77" t="s">
        <v>140</v>
      </c>
      <c r="D74" s="78">
        <v>-2634900</v>
      </c>
      <c r="E74" s="78">
        <v>-2634835</v>
      </c>
      <c r="F74" s="79" t="str">
        <f t="shared" si="1"/>
        <v>-</v>
      </c>
    </row>
    <row r="75" spans="1:6" ht="12.75" customHeight="1" x14ac:dyDescent="0.3">
      <c r="A75" s="25"/>
      <c r="B75" s="26"/>
      <c r="C75" s="26"/>
      <c r="D75" s="27"/>
      <c r="E75" s="27"/>
      <c r="F75" s="27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4"/>
  <sheetViews>
    <sheetView showGridLines="0" topLeftCell="A221" workbookViewId="0">
      <selection activeCell="A239" sqref="A239"/>
    </sheetView>
  </sheetViews>
  <sheetFormatPr defaultRowHeight="12.75" customHeight="1" x14ac:dyDescent="0.3"/>
  <cols>
    <col min="1" max="1" width="45.6640625" customWidth="1"/>
    <col min="2" max="2" width="8.10937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0" t="s">
        <v>141</v>
      </c>
      <c r="B2" s="110"/>
      <c r="C2" s="110"/>
      <c r="D2" s="110"/>
      <c r="E2" s="18"/>
      <c r="F2" s="14" t="s">
        <v>142</v>
      </c>
    </row>
    <row r="3" spans="1:6" ht="13.5" customHeight="1" x14ac:dyDescent="0.3">
      <c r="A3" s="28"/>
      <c r="B3" s="28"/>
      <c r="C3" s="29"/>
      <c r="D3" s="30"/>
      <c r="E3" s="30"/>
      <c r="F3" s="30"/>
    </row>
    <row r="4" spans="1:6" ht="10.199999999999999" customHeight="1" x14ac:dyDescent="0.3">
      <c r="A4" s="121" t="s">
        <v>20</v>
      </c>
      <c r="B4" s="124" t="s">
        <v>21</v>
      </c>
      <c r="C4" s="119" t="s">
        <v>143</v>
      </c>
      <c r="D4" s="127" t="s">
        <v>23</v>
      </c>
      <c r="E4" s="130" t="s">
        <v>24</v>
      </c>
      <c r="F4" s="117" t="s">
        <v>25</v>
      </c>
    </row>
    <row r="5" spans="1:6" ht="5.4" customHeight="1" x14ac:dyDescent="0.3">
      <c r="A5" s="122"/>
      <c r="B5" s="125"/>
      <c r="C5" s="120"/>
      <c r="D5" s="128"/>
      <c r="E5" s="131"/>
      <c r="F5" s="118"/>
    </row>
    <row r="6" spans="1:6" ht="9.6" customHeight="1" x14ac:dyDescent="0.3">
      <c r="A6" s="122"/>
      <c r="B6" s="125"/>
      <c r="C6" s="120"/>
      <c r="D6" s="128"/>
      <c r="E6" s="131"/>
      <c r="F6" s="118"/>
    </row>
    <row r="7" spans="1:6" ht="6" customHeight="1" x14ac:dyDescent="0.3">
      <c r="A7" s="122"/>
      <c r="B7" s="125"/>
      <c r="C7" s="120"/>
      <c r="D7" s="128"/>
      <c r="E7" s="131"/>
      <c r="F7" s="118"/>
    </row>
    <row r="8" spans="1:6" ht="6.6" customHeight="1" x14ac:dyDescent="0.3">
      <c r="A8" s="122"/>
      <c r="B8" s="125"/>
      <c r="C8" s="120"/>
      <c r="D8" s="128"/>
      <c r="E8" s="131"/>
      <c r="F8" s="118"/>
    </row>
    <row r="9" spans="1:6" ht="10.95" customHeight="1" x14ac:dyDescent="0.3">
      <c r="A9" s="122"/>
      <c r="B9" s="125"/>
      <c r="C9" s="120"/>
      <c r="D9" s="128"/>
      <c r="E9" s="131"/>
      <c r="F9" s="118"/>
    </row>
    <row r="10" spans="1:6" ht="4.2" hidden="1" customHeight="1" x14ac:dyDescent="0.3">
      <c r="A10" s="122"/>
      <c r="B10" s="125"/>
      <c r="C10" s="31"/>
      <c r="D10" s="128"/>
      <c r="E10" s="32"/>
      <c r="F10" s="33"/>
    </row>
    <row r="11" spans="1:6" ht="13.2" hidden="1" customHeight="1" x14ac:dyDescent="0.3">
      <c r="A11" s="123"/>
      <c r="B11" s="126"/>
      <c r="C11" s="34"/>
      <c r="D11" s="129"/>
      <c r="E11" s="35"/>
      <c r="F11" s="36"/>
    </row>
    <row r="12" spans="1:6" ht="13.5" customHeight="1" thickBot="1" x14ac:dyDescent="0.35">
      <c r="A12" s="20">
        <v>1</v>
      </c>
      <c r="B12" s="21">
        <v>2</v>
      </c>
      <c r="C12" s="22">
        <v>3</v>
      </c>
      <c r="D12" s="23" t="s">
        <v>26</v>
      </c>
      <c r="E12" s="37" t="s">
        <v>27</v>
      </c>
      <c r="F12" s="24" t="s">
        <v>28</v>
      </c>
    </row>
    <row r="13" spans="1:6" ht="15.6" x14ac:dyDescent="0.3">
      <c r="A13" s="38" t="s">
        <v>144</v>
      </c>
      <c r="B13" s="39" t="s">
        <v>145</v>
      </c>
      <c r="C13" s="40" t="s">
        <v>146</v>
      </c>
      <c r="D13" s="41">
        <v>110651100</v>
      </c>
      <c r="E13" s="42">
        <v>25881161.68</v>
      </c>
      <c r="F13" s="43">
        <f>IF(OR(D13="-",IF(E13="-",0,E13)&gt;=IF(D13="-",0,D13)),"-",IF(D13="-",0,D13)-IF(E13="-",0,E13))</f>
        <v>84769938.319999993</v>
      </c>
    </row>
    <row r="14" spans="1:6" ht="15.6" x14ac:dyDescent="0.3">
      <c r="A14" s="44" t="s">
        <v>32</v>
      </c>
      <c r="B14" s="45"/>
      <c r="C14" s="46"/>
      <c r="D14" s="47"/>
      <c r="E14" s="48"/>
      <c r="F14" s="49"/>
    </row>
    <row r="15" spans="1:6" ht="30.6" x14ac:dyDescent="0.3">
      <c r="A15" s="50" t="s">
        <v>14</v>
      </c>
      <c r="B15" s="51" t="s">
        <v>145</v>
      </c>
      <c r="C15" s="52" t="s">
        <v>147</v>
      </c>
      <c r="D15" s="53">
        <v>110651100</v>
      </c>
      <c r="E15" s="54">
        <v>25881161.68</v>
      </c>
      <c r="F15" s="55">
        <f t="shared" ref="F15:F78" si="0">IF(OR(D15="-",IF(E15="-",0,E15)&gt;=IF(D15="-",0,D15)),"-",IF(D15="-",0,D15)-IF(E15="-",0,E15))</f>
        <v>84769938.319999993</v>
      </c>
    </row>
    <row r="16" spans="1:6" ht="24.6" customHeight="1" x14ac:dyDescent="0.3">
      <c r="A16" s="50" t="s">
        <v>148</v>
      </c>
      <c r="B16" s="51" t="s">
        <v>145</v>
      </c>
      <c r="C16" s="52" t="s">
        <v>149</v>
      </c>
      <c r="D16" s="53">
        <v>11533900</v>
      </c>
      <c r="E16" s="54">
        <v>6247337.7000000002</v>
      </c>
      <c r="F16" s="55">
        <f t="shared" si="0"/>
        <v>5286562.3</v>
      </c>
    </row>
    <row r="17" spans="1:6" ht="88.2" customHeight="1" x14ac:dyDescent="0.3">
      <c r="A17" s="50" t="s">
        <v>150</v>
      </c>
      <c r="B17" s="51" t="s">
        <v>145</v>
      </c>
      <c r="C17" s="52" t="s">
        <v>151</v>
      </c>
      <c r="D17" s="53">
        <v>9916100</v>
      </c>
      <c r="E17" s="54">
        <v>5659854.04</v>
      </c>
      <c r="F17" s="55">
        <f t="shared" si="0"/>
        <v>4256245.96</v>
      </c>
    </row>
    <row r="18" spans="1:6" ht="68.400000000000006" customHeight="1" x14ac:dyDescent="0.3">
      <c r="A18" s="50" t="s">
        <v>152</v>
      </c>
      <c r="B18" s="51" t="s">
        <v>145</v>
      </c>
      <c r="C18" s="52" t="s">
        <v>153</v>
      </c>
      <c r="D18" s="53">
        <v>9915900</v>
      </c>
      <c r="E18" s="54">
        <v>5659654.04</v>
      </c>
      <c r="F18" s="55">
        <f t="shared" si="0"/>
        <v>4256245.96</v>
      </c>
    </row>
    <row r="19" spans="1:6" ht="68.400000000000006" customHeight="1" x14ac:dyDescent="0.3">
      <c r="A19" s="50" t="s">
        <v>154</v>
      </c>
      <c r="B19" s="51" t="s">
        <v>145</v>
      </c>
      <c r="C19" s="52" t="s">
        <v>155</v>
      </c>
      <c r="D19" s="53">
        <v>9915900</v>
      </c>
      <c r="E19" s="54">
        <v>5659654.04</v>
      </c>
      <c r="F19" s="55">
        <f t="shared" si="0"/>
        <v>4256245.96</v>
      </c>
    </row>
    <row r="20" spans="1:6" ht="147.6" customHeight="1" x14ac:dyDescent="0.3">
      <c r="A20" s="56" t="s">
        <v>156</v>
      </c>
      <c r="B20" s="51" t="s">
        <v>145</v>
      </c>
      <c r="C20" s="52" t="s">
        <v>157</v>
      </c>
      <c r="D20" s="53">
        <v>6385400</v>
      </c>
      <c r="E20" s="54">
        <v>4251725.63</v>
      </c>
      <c r="F20" s="55">
        <f t="shared" si="0"/>
        <v>2133674.37</v>
      </c>
    </row>
    <row r="21" spans="1:6" ht="104.4" customHeight="1" x14ac:dyDescent="0.3">
      <c r="A21" s="50" t="s">
        <v>158</v>
      </c>
      <c r="B21" s="51" t="s">
        <v>145</v>
      </c>
      <c r="C21" s="52" t="s">
        <v>159</v>
      </c>
      <c r="D21" s="53">
        <v>6385400</v>
      </c>
      <c r="E21" s="54">
        <v>4251725.63</v>
      </c>
      <c r="F21" s="55">
        <f t="shared" si="0"/>
        <v>2133674.37</v>
      </c>
    </row>
    <row r="22" spans="1:6" ht="37.799999999999997" customHeight="1" x14ac:dyDescent="0.3">
      <c r="A22" s="50" t="s">
        <v>160</v>
      </c>
      <c r="B22" s="51" t="s">
        <v>145</v>
      </c>
      <c r="C22" s="52" t="s">
        <v>161</v>
      </c>
      <c r="D22" s="53">
        <v>6385400</v>
      </c>
      <c r="E22" s="54">
        <v>4251725.63</v>
      </c>
      <c r="F22" s="55">
        <f t="shared" si="0"/>
        <v>2133674.37</v>
      </c>
    </row>
    <row r="23" spans="1:6" ht="41.4" customHeight="1" x14ac:dyDescent="0.3">
      <c r="A23" s="50" t="s">
        <v>162</v>
      </c>
      <c r="B23" s="51" t="s">
        <v>145</v>
      </c>
      <c r="C23" s="52" t="s">
        <v>163</v>
      </c>
      <c r="D23" s="53">
        <v>4672000</v>
      </c>
      <c r="E23" s="54">
        <v>3209763.19</v>
      </c>
      <c r="F23" s="55">
        <f t="shared" si="0"/>
        <v>1462236.81</v>
      </c>
    </row>
    <row r="24" spans="1:6" ht="66" customHeight="1" x14ac:dyDescent="0.3">
      <c r="A24" s="50" t="s">
        <v>164</v>
      </c>
      <c r="B24" s="51" t="s">
        <v>145</v>
      </c>
      <c r="C24" s="52" t="s">
        <v>165</v>
      </c>
      <c r="D24" s="53">
        <v>305000</v>
      </c>
      <c r="E24" s="54">
        <v>168413.54</v>
      </c>
      <c r="F24" s="55">
        <f t="shared" si="0"/>
        <v>136586.46</v>
      </c>
    </row>
    <row r="25" spans="1:6" ht="103.2" customHeight="1" x14ac:dyDescent="0.3">
      <c r="A25" s="50" t="s">
        <v>166</v>
      </c>
      <c r="B25" s="51" t="s">
        <v>145</v>
      </c>
      <c r="C25" s="52" t="s">
        <v>167</v>
      </c>
      <c r="D25" s="53">
        <v>1408400</v>
      </c>
      <c r="E25" s="54">
        <v>873548.9</v>
      </c>
      <c r="F25" s="55">
        <f t="shared" si="0"/>
        <v>534851.1</v>
      </c>
    </row>
    <row r="26" spans="1:6" ht="157.80000000000001" customHeight="1" x14ac:dyDescent="0.3">
      <c r="A26" s="56" t="s">
        <v>168</v>
      </c>
      <c r="B26" s="51" t="s">
        <v>145</v>
      </c>
      <c r="C26" s="52" t="s">
        <v>169</v>
      </c>
      <c r="D26" s="53">
        <v>3530500</v>
      </c>
      <c r="E26" s="54">
        <v>1407928.41</v>
      </c>
      <c r="F26" s="55">
        <f t="shared" si="0"/>
        <v>2122571.59</v>
      </c>
    </row>
    <row r="27" spans="1:6" ht="66" customHeight="1" x14ac:dyDescent="0.3">
      <c r="A27" s="50" t="s">
        <v>170</v>
      </c>
      <c r="B27" s="51" t="s">
        <v>145</v>
      </c>
      <c r="C27" s="52" t="s">
        <v>171</v>
      </c>
      <c r="D27" s="53">
        <v>3530500</v>
      </c>
      <c r="E27" s="54">
        <v>1407928.41</v>
      </c>
      <c r="F27" s="55">
        <f t="shared" si="0"/>
        <v>2122571.59</v>
      </c>
    </row>
    <row r="28" spans="1:6" ht="66" customHeight="1" x14ac:dyDescent="0.3">
      <c r="A28" s="50" t="s">
        <v>172</v>
      </c>
      <c r="B28" s="51" t="s">
        <v>145</v>
      </c>
      <c r="C28" s="52" t="s">
        <v>173</v>
      </c>
      <c r="D28" s="53">
        <v>3530500</v>
      </c>
      <c r="E28" s="54">
        <v>1407928.41</v>
      </c>
      <c r="F28" s="55">
        <f t="shared" si="0"/>
        <v>2122571.59</v>
      </c>
    </row>
    <row r="29" spans="1:6" ht="33" customHeight="1" x14ac:dyDescent="0.3">
      <c r="A29" s="50" t="s">
        <v>174</v>
      </c>
      <c r="B29" s="51" t="s">
        <v>145</v>
      </c>
      <c r="C29" s="52" t="s">
        <v>175</v>
      </c>
      <c r="D29" s="53">
        <v>3233300</v>
      </c>
      <c r="E29" s="54">
        <v>1246011.03</v>
      </c>
      <c r="F29" s="55">
        <f t="shared" si="0"/>
        <v>1987288.97</v>
      </c>
    </row>
    <row r="30" spans="1:6" ht="33" customHeight="1" x14ac:dyDescent="0.3">
      <c r="A30" s="50" t="s">
        <v>176</v>
      </c>
      <c r="B30" s="51" t="s">
        <v>145</v>
      </c>
      <c r="C30" s="52" t="s">
        <v>177</v>
      </c>
      <c r="D30" s="53">
        <v>297200</v>
      </c>
      <c r="E30" s="54">
        <v>161917.38</v>
      </c>
      <c r="F30" s="55">
        <f t="shared" si="0"/>
        <v>135282.62</v>
      </c>
    </row>
    <row r="31" spans="1:6" ht="66" customHeight="1" x14ac:dyDescent="0.3">
      <c r="A31" s="50" t="s">
        <v>178</v>
      </c>
      <c r="B31" s="51" t="s">
        <v>145</v>
      </c>
      <c r="C31" s="52" t="s">
        <v>179</v>
      </c>
      <c r="D31" s="53">
        <v>200</v>
      </c>
      <c r="E31" s="54">
        <v>200</v>
      </c>
      <c r="F31" s="55" t="str">
        <f t="shared" si="0"/>
        <v>-</v>
      </c>
    </row>
    <row r="32" spans="1:6" ht="34.799999999999997" customHeight="1" x14ac:dyDescent="0.3">
      <c r="A32" s="50" t="s">
        <v>180</v>
      </c>
      <c r="B32" s="51" t="s">
        <v>145</v>
      </c>
      <c r="C32" s="52" t="s">
        <v>181</v>
      </c>
      <c r="D32" s="53">
        <v>200</v>
      </c>
      <c r="E32" s="54">
        <v>200</v>
      </c>
      <c r="F32" s="55" t="str">
        <f t="shared" si="0"/>
        <v>-</v>
      </c>
    </row>
    <row r="33" spans="1:6" ht="196.2" customHeight="1" x14ac:dyDescent="0.3">
      <c r="A33" s="56" t="s">
        <v>182</v>
      </c>
      <c r="B33" s="51" t="s">
        <v>145</v>
      </c>
      <c r="C33" s="52" t="s">
        <v>183</v>
      </c>
      <c r="D33" s="53">
        <v>200</v>
      </c>
      <c r="E33" s="54">
        <v>200</v>
      </c>
      <c r="F33" s="55" t="str">
        <f t="shared" si="0"/>
        <v>-</v>
      </c>
    </row>
    <row r="34" spans="1:6" ht="55.8" customHeight="1" x14ac:dyDescent="0.3">
      <c r="A34" s="50" t="s">
        <v>170</v>
      </c>
      <c r="B34" s="51" t="s">
        <v>145</v>
      </c>
      <c r="C34" s="52" t="s">
        <v>184</v>
      </c>
      <c r="D34" s="53">
        <v>200</v>
      </c>
      <c r="E34" s="54">
        <v>200</v>
      </c>
      <c r="F34" s="55" t="str">
        <f t="shared" si="0"/>
        <v>-</v>
      </c>
    </row>
    <row r="35" spans="1:6" ht="49.2" customHeight="1" x14ac:dyDescent="0.3">
      <c r="A35" s="50" t="s">
        <v>172</v>
      </c>
      <c r="B35" s="51" t="s">
        <v>145</v>
      </c>
      <c r="C35" s="52" t="s">
        <v>185</v>
      </c>
      <c r="D35" s="53">
        <v>200</v>
      </c>
      <c r="E35" s="54">
        <v>200</v>
      </c>
      <c r="F35" s="55" t="str">
        <f t="shared" si="0"/>
        <v>-</v>
      </c>
    </row>
    <row r="36" spans="1:6" ht="40.799999999999997" customHeight="1" x14ac:dyDescent="0.3">
      <c r="A36" s="50" t="s">
        <v>174</v>
      </c>
      <c r="B36" s="51" t="s">
        <v>145</v>
      </c>
      <c r="C36" s="52" t="s">
        <v>186</v>
      </c>
      <c r="D36" s="53">
        <v>200</v>
      </c>
      <c r="E36" s="54">
        <v>200</v>
      </c>
      <c r="F36" s="55" t="str">
        <f t="shared" si="0"/>
        <v>-</v>
      </c>
    </row>
    <row r="37" spans="1:6" ht="75.599999999999994" customHeight="1" x14ac:dyDescent="0.3">
      <c r="A37" s="50" t="s">
        <v>187</v>
      </c>
      <c r="B37" s="51" t="s">
        <v>145</v>
      </c>
      <c r="C37" s="52" t="s">
        <v>188</v>
      </c>
      <c r="D37" s="53">
        <v>117800</v>
      </c>
      <c r="E37" s="54">
        <v>78800</v>
      </c>
      <c r="F37" s="55">
        <f t="shared" si="0"/>
        <v>39000</v>
      </c>
    </row>
    <row r="38" spans="1:6" ht="61.2" customHeight="1" x14ac:dyDescent="0.3">
      <c r="A38" s="50" t="s">
        <v>178</v>
      </c>
      <c r="B38" s="51" t="s">
        <v>145</v>
      </c>
      <c r="C38" s="52" t="s">
        <v>189</v>
      </c>
      <c r="D38" s="53">
        <v>117800</v>
      </c>
      <c r="E38" s="54">
        <v>78800</v>
      </c>
      <c r="F38" s="55">
        <f t="shared" si="0"/>
        <v>39000</v>
      </c>
    </row>
    <row r="39" spans="1:6" ht="40.799999999999997" customHeight="1" x14ac:dyDescent="0.3">
      <c r="A39" s="50" t="s">
        <v>180</v>
      </c>
      <c r="B39" s="51" t="s">
        <v>145</v>
      </c>
      <c r="C39" s="52" t="s">
        <v>190</v>
      </c>
      <c r="D39" s="53">
        <v>117800</v>
      </c>
      <c r="E39" s="54">
        <v>78800</v>
      </c>
      <c r="F39" s="55">
        <f t="shared" si="0"/>
        <v>39000</v>
      </c>
    </row>
    <row r="40" spans="1:6" ht="255.6" customHeight="1" x14ac:dyDescent="0.3">
      <c r="A40" s="56" t="s">
        <v>191</v>
      </c>
      <c r="B40" s="51" t="s">
        <v>145</v>
      </c>
      <c r="C40" s="52" t="s">
        <v>192</v>
      </c>
      <c r="D40" s="53">
        <v>117800</v>
      </c>
      <c r="E40" s="54">
        <v>78800</v>
      </c>
      <c r="F40" s="55">
        <f t="shared" si="0"/>
        <v>39000</v>
      </c>
    </row>
    <row r="41" spans="1:6" ht="40.799999999999997" customHeight="1" x14ac:dyDescent="0.3">
      <c r="A41" s="50" t="s">
        <v>193</v>
      </c>
      <c r="B41" s="51" t="s">
        <v>145</v>
      </c>
      <c r="C41" s="52" t="s">
        <v>194</v>
      </c>
      <c r="D41" s="53">
        <v>117800</v>
      </c>
      <c r="E41" s="54">
        <v>78800</v>
      </c>
      <c r="F41" s="55">
        <f t="shared" si="0"/>
        <v>39000</v>
      </c>
    </row>
    <row r="42" spans="1:6" ht="40.799999999999997" customHeight="1" x14ac:dyDescent="0.3">
      <c r="A42" s="50" t="s">
        <v>125</v>
      </c>
      <c r="B42" s="51" t="s">
        <v>145</v>
      </c>
      <c r="C42" s="52" t="s">
        <v>195</v>
      </c>
      <c r="D42" s="53">
        <v>117800</v>
      </c>
      <c r="E42" s="54">
        <v>78800</v>
      </c>
      <c r="F42" s="55">
        <f t="shared" si="0"/>
        <v>39000</v>
      </c>
    </row>
    <row r="43" spans="1:6" ht="40.799999999999997" customHeight="1" x14ac:dyDescent="0.3">
      <c r="A43" s="50" t="s">
        <v>196</v>
      </c>
      <c r="B43" s="51" t="s">
        <v>145</v>
      </c>
      <c r="C43" s="52" t="s">
        <v>197</v>
      </c>
      <c r="D43" s="53">
        <v>150000</v>
      </c>
      <c r="E43" s="54" t="s">
        <v>43</v>
      </c>
      <c r="F43" s="55">
        <f t="shared" si="0"/>
        <v>150000</v>
      </c>
    </row>
    <row r="44" spans="1:6" ht="60.6" customHeight="1" x14ac:dyDescent="0.3">
      <c r="A44" s="50" t="s">
        <v>178</v>
      </c>
      <c r="B44" s="51" t="s">
        <v>145</v>
      </c>
      <c r="C44" s="52" t="s">
        <v>198</v>
      </c>
      <c r="D44" s="53">
        <v>150000</v>
      </c>
      <c r="E44" s="54" t="s">
        <v>43</v>
      </c>
      <c r="F44" s="55">
        <f t="shared" si="0"/>
        <v>150000</v>
      </c>
    </row>
    <row r="45" spans="1:6" ht="41.4" customHeight="1" x14ac:dyDescent="0.3">
      <c r="A45" s="50" t="s">
        <v>199</v>
      </c>
      <c r="B45" s="51" t="s">
        <v>145</v>
      </c>
      <c r="C45" s="52" t="s">
        <v>200</v>
      </c>
      <c r="D45" s="53">
        <v>150000</v>
      </c>
      <c r="E45" s="54" t="s">
        <v>43</v>
      </c>
      <c r="F45" s="55">
        <f t="shared" si="0"/>
        <v>150000</v>
      </c>
    </row>
    <row r="46" spans="1:6" ht="107.4" customHeight="1" x14ac:dyDescent="0.3">
      <c r="A46" s="50" t="s">
        <v>201</v>
      </c>
      <c r="B46" s="51" t="s">
        <v>145</v>
      </c>
      <c r="C46" s="52" t="s">
        <v>202</v>
      </c>
      <c r="D46" s="53">
        <v>150000</v>
      </c>
      <c r="E46" s="54" t="s">
        <v>43</v>
      </c>
      <c r="F46" s="55">
        <f t="shared" si="0"/>
        <v>150000</v>
      </c>
    </row>
    <row r="47" spans="1:6" ht="41.4" customHeight="1" x14ac:dyDescent="0.3">
      <c r="A47" s="50" t="s">
        <v>203</v>
      </c>
      <c r="B47" s="51" t="s">
        <v>145</v>
      </c>
      <c r="C47" s="52" t="s">
        <v>204</v>
      </c>
      <c r="D47" s="53">
        <v>150000</v>
      </c>
      <c r="E47" s="54" t="s">
        <v>43</v>
      </c>
      <c r="F47" s="55">
        <f t="shared" si="0"/>
        <v>150000</v>
      </c>
    </row>
    <row r="48" spans="1:6" ht="41.4" customHeight="1" x14ac:dyDescent="0.3">
      <c r="A48" s="50" t="s">
        <v>205</v>
      </c>
      <c r="B48" s="51" t="s">
        <v>145</v>
      </c>
      <c r="C48" s="52" t="s">
        <v>206</v>
      </c>
      <c r="D48" s="53">
        <v>150000</v>
      </c>
      <c r="E48" s="54" t="s">
        <v>43</v>
      </c>
      <c r="F48" s="55">
        <f t="shared" si="0"/>
        <v>150000</v>
      </c>
    </row>
    <row r="49" spans="1:6" ht="41.4" customHeight="1" x14ac:dyDescent="0.3">
      <c r="A49" s="50" t="s">
        <v>207</v>
      </c>
      <c r="B49" s="51" t="s">
        <v>145</v>
      </c>
      <c r="C49" s="52" t="s">
        <v>208</v>
      </c>
      <c r="D49" s="53">
        <v>1350000</v>
      </c>
      <c r="E49" s="54">
        <v>508683.66</v>
      </c>
      <c r="F49" s="55">
        <f t="shared" si="0"/>
        <v>841316.34000000008</v>
      </c>
    </row>
    <row r="50" spans="1:6" ht="66.599999999999994" customHeight="1" x14ac:dyDescent="0.3">
      <c r="A50" s="50" t="s">
        <v>152</v>
      </c>
      <c r="B50" s="51" t="s">
        <v>145</v>
      </c>
      <c r="C50" s="52" t="s">
        <v>209</v>
      </c>
      <c r="D50" s="53">
        <v>30000</v>
      </c>
      <c r="E50" s="54">
        <v>1013</v>
      </c>
      <c r="F50" s="55">
        <f t="shared" si="0"/>
        <v>28987</v>
      </c>
    </row>
    <row r="51" spans="1:6" ht="51.6" customHeight="1" x14ac:dyDescent="0.3">
      <c r="A51" s="50" t="s">
        <v>154</v>
      </c>
      <c r="B51" s="51" t="s">
        <v>145</v>
      </c>
      <c r="C51" s="52" t="s">
        <v>210</v>
      </c>
      <c r="D51" s="53">
        <v>30000</v>
      </c>
      <c r="E51" s="54">
        <v>1013</v>
      </c>
      <c r="F51" s="55">
        <f t="shared" si="0"/>
        <v>28987</v>
      </c>
    </row>
    <row r="52" spans="1:6" ht="118.2" customHeight="1" x14ac:dyDescent="0.3">
      <c r="A52" s="50" t="s">
        <v>211</v>
      </c>
      <c r="B52" s="51" t="s">
        <v>145</v>
      </c>
      <c r="C52" s="52" t="s">
        <v>212</v>
      </c>
      <c r="D52" s="53">
        <v>30000</v>
      </c>
      <c r="E52" s="54">
        <v>1013</v>
      </c>
      <c r="F52" s="55">
        <f t="shared" si="0"/>
        <v>28987</v>
      </c>
    </row>
    <row r="53" spans="1:6" ht="30" customHeight="1" x14ac:dyDescent="0.3">
      <c r="A53" s="50" t="s">
        <v>203</v>
      </c>
      <c r="B53" s="51" t="s">
        <v>145</v>
      </c>
      <c r="C53" s="52" t="s">
        <v>213</v>
      </c>
      <c r="D53" s="53">
        <v>30000</v>
      </c>
      <c r="E53" s="54">
        <v>1013</v>
      </c>
      <c r="F53" s="55">
        <f t="shared" si="0"/>
        <v>28987</v>
      </c>
    </row>
    <row r="54" spans="1:6" ht="36" customHeight="1" x14ac:dyDescent="0.3">
      <c r="A54" s="50" t="s">
        <v>214</v>
      </c>
      <c r="B54" s="51" t="s">
        <v>145</v>
      </c>
      <c r="C54" s="52" t="s">
        <v>215</v>
      </c>
      <c r="D54" s="53">
        <v>30000</v>
      </c>
      <c r="E54" s="54">
        <v>1013</v>
      </c>
      <c r="F54" s="55">
        <f t="shared" si="0"/>
        <v>28987</v>
      </c>
    </row>
    <row r="55" spans="1:6" ht="36" customHeight="1" x14ac:dyDescent="0.3">
      <c r="A55" s="50" t="s">
        <v>216</v>
      </c>
      <c r="B55" s="51" t="s">
        <v>145</v>
      </c>
      <c r="C55" s="52" t="s">
        <v>217</v>
      </c>
      <c r="D55" s="53">
        <v>20000</v>
      </c>
      <c r="E55" s="54" t="s">
        <v>43</v>
      </c>
      <c r="F55" s="55">
        <f t="shared" si="0"/>
        <v>20000</v>
      </c>
    </row>
    <row r="56" spans="1:6" ht="36" customHeight="1" x14ac:dyDescent="0.3">
      <c r="A56" s="50" t="s">
        <v>218</v>
      </c>
      <c r="B56" s="51" t="s">
        <v>145</v>
      </c>
      <c r="C56" s="52" t="s">
        <v>219</v>
      </c>
      <c r="D56" s="53">
        <v>10000</v>
      </c>
      <c r="E56" s="54">
        <v>1013</v>
      </c>
      <c r="F56" s="55">
        <f t="shared" si="0"/>
        <v>8987</v>
      </c>
    </row>
    <row r="57" spans="1:6" ht="126" customHeight="1" x14ac:dyDescent="0.3">
      <c r="A57" s="50" t="s">
        <v>220</v>
      </c>
      <c r="B57" s="51" t="s">
        <v>145</v>
      </c>
      <c r="C57" s="52" t="s">
        <v>221</v>
      </c>
      <c r="D57" s="53">
        <v>10000</v>
      </c>
      <c r="E57" s="54" t="s">
        <v>43</v>
      </c>
      <c r="F57" s="55">
        <f t="shared" si="0"/>
        <v>10000</v>
      </c>
    </row>
    <row r="58" spans="1:6" ht="60.6" customHeight="1" x14ac:dyDescent="0.3">
      <c r="A58" s="50" t="s">
        <v>222</v>
      </c>
      <c r="B58" s="51" t="s">
        <v>145</v>
      </c>
      <c r="C58" s="52" t="s">
        <v>223</v>
      </c>
      <c r="D58" s="53">
        <v>10000</v>
      </c>
      <c r="E58" s="54" t="s">
        <v>43</v>
      </c>
      <c r="F58" s="55">
        <f t="shared" si="0"/>
        <v>10000</v>
      </c>
    </row>
    <row r="59" spans="1:6" ht="191.4" customHeight="1" x14ac:dyDescent="0.3">
      <c r="A59" s="56" t="s">
        <v>224</v>
      </c>
      <c r="B59" s="51" t="s">
        <v>145</v>
      </c>
      <c r="C59" s="52" t="s">
        <v>225</v>
      </c>
      <c r="D59" s="53">
        <v>10000</v>
      </c>
      <c r="E59" s="54" t="s">
        <v>43</v>
      </c>
      <c r="F59" s="55">
        <f t="shared" si="0"/>
        <v>10000</v>
      </c>
    </row>
    <row r="60" spans="1:6" ht="64.2" customHeight="1" x14ac:dyDescent="0.3">
      <c r="A60" s="50" t="s">
        <v>170</v>
      </c>
      <c r="B60" s="51" t="s">
        <v>145</v>
      </c>
      <c r="C60" s="52" t="s">
        <v>226</v>
      </c>
      <c r="D60" s="53">
        <v>10000</v>
      </c>
      <c r="E60" s="54" t="s">
        <v>43</v>
      </c>
      <c r="F60" s="55">
        <f t="shared" si="0"/>
        <v>10000</v>
      </c>
    </row>
    <row r="61" spans="1:6" ht="67.8" customHeight="1" x14ac:dyDescent="0.3">
      <c r="A61" s="50" t="s">
        <v>172</v>
      </c>
      <c r="B61" s="51" t="s">
        <v>145</v>
      </c>
      <c r="C61" s="52" t="s">
        <v>227</v>
      </c>
      <c r="D61" s="53">
        <v>10000</v>
      </c>
      <c r="E61" s="54" t="s">
        <v>43</v>
      </c>
      <c r="F61" s="55">
        <f t="shared" si="0"/>
        <v>10000</v>
      </c>
    </row>
    <row r="62" spans="1:6" ht="38.4" customHeight="1" x14ac:dyDescent="0.3">
      <c r="A62" s="50" t="s">
        <v>174</v>
      </c>
      <c r="B62" s="51" t="s">
        <v>145</v>
      </c>
      <c r="C62" s="52" t="s">
        <v>228</v>
      </c>
      <c r="D62" s="53">
        <v>10000</v>
      </c>
      <c r="E62" s="54" t="s">
        <v>43</v>
      </c>
      <c r="F62" s="55">
        <f t="shared" si="0"/>
        <v>10000</v>
      </c>
    </row>
    <row r="63" spans="1:6" ht="71.400000000000006" customHeight="1" x14ac:dyDescent="0.3">
      <c r="A63" s="50" t="s">
        <v>229</v>
      </c>
      <c r="B63" s="51" t="s">
        <v>145</v>
      </c>
      <c r="C63" s="52" t="s">
        <v>230</v>
      </c>
      <c r="D63" s="53">
        <v>170000</v>
      </c>
      <c r="E63" s="54">
        <v>56596</v>
      </c>
      <c r="F63" s="55">
        <f t="shared" si="0"/>
        <v>113404</v>
      </c>
    </row>
    <row r="64" spans="1:6" ht="56.4" customHeight="1" x14ac:dyDescent="0.3">
      <c r="A64" s="50" t="s">
        <v>231</v>
      </c>
      <c r="B64" s="51" t="s">
        <v>145</v>
      </c>
      <c r="C64" s="52" t="s">
        <v>232</v>
      </c>
      <c r="D64" s="53">
        <v>20000</v>
      </c>
      <c r="E64" s="54">
        <v>20000</v>
      </c>
      <c r="F64" s="55" t="str">
        <f t="shared" si="0"/>
        <v>-</v>
      </c>
    </row>
    <row r="65" spans="1:6" ht="138.6" customHeight="1" x14ac:dyDescent="0.3">
      <c r="A65" s="56" t="s">
        <v>233</v>
      </c>
      <c r="B65" s="51" t="s">
        <v>145</v>
      </c>
      <c r="C65" s="52" t="s">
        <v>234</v>
      </c>
      <c r="D65" s="53">
        <v>20000</v>
      </c>
      <c r="E65" s="54">
        <v>20000</v>
      </c>
      <c r="F65" s="55" t="str">
        <f t="shared" si="0"/>
        <v>-</v>
      </c>
    </row>
    <row r="66" spans="1:6" ht="38.4" customHeight="1" x14ac:dyDescent="0.3">
      <c r="A66" s="50" t="s">
        <v>203</v>
      </c>
      <c r="B66" s="51" t="s">
        <v>145</v>
      </c>
      <c r="C66" s="52" t="s">
        <v>235</v>
      </c>
      <c r="D66" s="53">
        <v>20000</v>
      </c>
      <c r="E66" s="54">
        <v>20000</v>
      </c>
      <c r="F66" s="55" t="str">
        <f t="shared" si="0"/>
        <v>-</v>
      </c>
    </row>
    <row r="67" spans="1:6" ht="38.4" customHeight="1" x14ac:dyDescent="0.3">
      <c r="A67" s="50" t="s">
        <v>214</v>
      </c>
      <c r="B67" s="51" t="s">
        <v>145</v>
      </c>
      <c r="C67" s="52" t="s">
        <v>236</v>
      </c>
      <c r="D67" s="53">
        <v>20000</v>
      </c>
      <c r="E67" s="54">
        <v>20000</v>
      </c>
      <c r="F67" s="55" t="str">
        <f t="shared" si="0"/>
        <v>-</v>
      </c>
    </row>
    <row r="68" spans="1:6" ht="38.4" customHeight="1" x14ac:dyDescent="0.3">
      <c r="A68" s="50" t="s">
        <v>237</v>
      </c>
      <c r="B68" s="51" t="s">
        <v>145</v>
      </c>
      <c r="C68" s="52" t="s">
        <v>238</v>
      </c>
      <c r="D68" s="53">
        <v>20000</v>
      </c>
      <c r="E68" s="54">
        <v>20000</v>
      </c>
      <c r="F68" s="55" t="str">
        <f t="shared" si="0"/>
        <v>-</v>
      </c>
    </row>
    <row r="69" spans="1:6" ht="67.8" customHeight="1" x14ac:dyDescent="0.3">
      <c r="A69" s="50" t="s">
        <v>239</v>
      </c>
      <c r="B69" s="51" t="s">
        <v>145</v>
      </c>
      <c r="C69" s="52" t="s">
        <v>240</v>
      </c>
      <c r="D69" s="53">
        <v>150000</v>
      </c>
      <c r="E69" s="54">
        <v>36596</v>
      </c>
      <c r="F69" s="55">
        <f t="shared" si="0"/>
        <v>113404</v>
      </c>
    </row>
    <row r="70" spans="1:6" ht="191.4" customHeight="1" x14ac:dyDescent="0.3">
      <c r="A70" s="56" t="s">
        <v>241</v>
      </c>
      <c r="B70" s="51" t="s">
        <v>145</v>
      </c>
      <c r="C70" s="52" t="s">
        <v>242</v>
      </c>
      <c r="D70" s="53">
        <v>150000</v>
      </c>
      <c r="E70" s="54">
        <v>36596</v>
      </c>
      <c r="F70" s="55">
        <f t="shared" si="0"/>
        <v>113404</v>
      </c>
    </row>
    <row r="71" spans="1:6" ht="58.8" customHeight="1" x14ac:dyDescent="0.3">
      <c r="A71" s="50" t="s">
        <v>170</v>
      </c>
      <c r="B71" s="51" t="s">
        <v>145</v>
      </c>
      <c r="C71" s="52" t="s">
        <v>243</v>
      </c>
      <c r="D71" s="53">
        <v>150000</v>
      </c>
      <c r="E71" s="54">
        <v>36596</v>
      </c>
      <c r="F71" s="55">
        <f t="shared" si="0"/>
        <v>113404</v>
      </c>
    </row>
    <row r="72" spans="1:6" ht="66.599999999999994" customHeight="1" x14ac:dyDescent="0.3">
      <c r="A72" s="50" t="s">
        <v>172</v>
      </c>
      <c r="B72" s="51" t="s">
        <v>145</v>
      </c>
      <c r="C72" s="52" t="s">
        <v>244</v>
      </c>
      <c r="D72" s="53">
        <v>150000</v>
      </c>
      <c r="E72" s="54">
        <v>36596</v>
      </c>
      <c r="F72" s="55">
        <f t="shared" si="0"/>
        <v>113404</v>
      </c>
    </row>
    <row r="73" spans="1:6" ht="38.4" customHeight="1" x14ac:dyDescent="0.3">
      <c r="A73" s="50" t="s">
        <v>174</v>
      </c>
      <c r="B73" s="51" t="s">
        <v>145</v>
      </c>
      <c r="C73" s="52" t="s">
        <v>245</v>
      </c>
      <c r="D73" s="53">
        <v>150000</v>
      </c>
      <c r="E73" s="54">
        <v>36596</v>
      </c>
      <c r="F73" s="55">
        <f t="shared" si="0"/>
        <v>113404</v>
      </c>
    </row>
    <row r="74" spans="1:6" ht="58.2" customHeight="1" x14ac:dyDescent="0.3">
      <c r="A74" s="50" t="s">
        <v>178</v>
      </c>
      <c r="B74" s="51" t="s">
        <v>145</v>
      </c>
      <c r="C74" s="52" t="s">
        <v>246</v>
      </c>
      <c r="D74" s="53">
        <v>1140000</v>
      </c>
      <c r="E74" s="54">
        <v>451074.66</v>
      </c>
      <c r="F74" s="55">
        <f t="shared" si="0"/>
        <v>688925.34000000008</v>
      </c>
    </row>
    <row r="75" spans="1:6" ht="38.4" customHeight="1" x14ac:dyDescent="0.3">
      <c r="A75" s="50" t="s">
        <v>180</v>
      </c>
      <c r="B75" s="51" t="s">
        <v>145</v>
      </c>
      <c r="C75" s="52" t="s">
        <v>247</v>
      </c>
      <c r="D75" s="53">
        <v>1140000</v>
      </c>
      <c r="E75" s="54">
        <v>451074.66</v>
      </c>
      <c r="F75" s="55">
        <f t="shared" si="0"/>
        <v>688925.34000000008</v>
      </c>
    </row>
    <row r="76" spans="1:6" ht="115.2" customHeight="1" x14ac:dyDescent="0.3">
      <c r="A76" s="50" t="s">
        <v>248</v>
      </c>
      <c r="B76" s="51" t="s">
        <v>145</v>
      </c>
      <c r="C76" s="52" t="s">
        <v>249</v>
      </c>
      <c r="D76" s="53">
        <v>200000</v>
      </c>
      <c r="E76" s="54">
        <v>178877.66</v>
      </c>
      <c r="F76" s="55">
        <f t="shared" si="0"/>
        <v>21122.339999999997</v>
      </c>
    </row>
    <row r="77" spans="1:6" ht="57.6" customHeight="1" x14ac:dyDescent="0.3">
      <c r="A77" s="50" t="s">
        <v>170</v>
      </c>
      <c r="B77" s="51" t="s">
        <v>145</v>
      </c>
      <c r="C77" s="52" t="s">
        <v>250</v>
      </c>
      <c r="D77" s="53">
        <v>200000</v>
      </c>
      <c r="E77" s="54">
        <v>178877.66</v>
      </c>
      <c r="F77" s="55">
        <f t="shared" si="0"/>
        <v>21122.339999999997</v>
      </c>
    </row>
    <row r="78" spans="1:6" ht="61.2" customHeight="1" x14ac:dyDescent="0.3">
      <c r="A78" s="50" t="s">
        <v>172</v>
      </c>
      <c r="B78" s="51" t="s">
        <v>145</v>
      </c>
      <c r="C78" s="52" t="s">
        <v>251</v>
      </c>
      <c r="D78" s="53">
        <v>200000</v>
      </c>
      <c r="E78" s="54">
        <v>178877.66</v>
      </c>
      <c r="F78" s="55">
        <f t="shared" si="0"/>
        <v>21122.339999999997</v>
      </c>
    </row>
    <row r="79" spans="1:6" ht="38.4" customHeight="1" x14ac:dyDescent="0.3">
      <c r="A79" s="50" t="s">
        <v>174</v>
      </c>
      <c r="B79" s="51" t="s">
        <v>145</v>
      </c>
      <c r="C79" s="52" t="s">
        <v>252</v>
      </c>
      <c r="D79" s="53">
        <v>200000</v>
      </c>
      <c r="E79" s="54">
        <v>178877.66</v>
      </c>
      <c r="F79" s="55">
        <f t="shared" ref="F79:F142" si="1">IF(OR(D79="-",IF(E79="-",0,E79)&gt;=IF(D79="-",0,D79)),"-",IF(D79="-",0,D79)-IF(E79="-",0,E79))</f>
        <v>21122.339999999997</v>
      </c>
    </row>
    <row r="80" spans="1:6" ht="144" customHeight="1" x14ac:dyDescent="0.3">
      <c r="A80" s="56" t="s">
        <v>253</v>
      </c>
      <c r="B80" s="51" t="s">
        <v>145</v>
      </c>
      <c r="C80" s="52" t="s">
        <v>254</v>
      </c>
      <c r="D80" s="53">
        <v>470000</v>
      </c>
      <c r="E80" s="54" t="s">
        <v>43</v>
      </c>
      <c r="F80" s="55">
        <f t="shared" si="1"/>
        <v>470000</v>
      </c>
    </row>
    <row r="81" spans="1:6" ht="69" customHeight="1" x14ac:dyDescent="0.3">
      <c r="A81" s="50" t="s">
        <v>170</v>
      </c>
      <c r="B81" s="51" t="s">
        <v>145</v>
      </c>
      <c r="C81" s="52" t="s">
        <v>255</v>
      </c>
      <c r="D81" s="53">
        <v>450000</v>
      </c>
      <c r="E81" s="54" t="s">
        <v>43</v>
      </c>
      <c r="F81" s="55">
        <f t="shared" si="1"/>
        <v>450000</v>
      </c>
    </row>
    <row r="82" spans="1:6" ht="66" customHeight="1" x14ac:dyDescent="0.3">
      <c r="A82" s="50" t="s">
        <v>172</v>
      </c>
      <c r="B82" s="51" t="s">
        <v>145</v>
      </c>
      <c r="C82" s="52" t="s">
        <v>256</v>
      </c>
      <c r="D82" s="53">
        <v>450000</v>
      </c>
      <c r="E82" s="54" t="s">
        <v>43</v>
      </c>
      <c r="F82" s="55">
        <f t="shared" si="1"/>
        <v>450000</v>
      </c>
    </row>
    <row r="83" spans="1:6" ht="38.4" customHeight="1" x14ac:dyDescent="0.3">
      <c r="A83" s="50" t="s">
        <v>174</v>
      </c>
      <c r="B83" s="51" t="s">
        <v>145</v>
      </c>
      <c r="C83" s="52" t="s">
        <v>257</v>
      </c>
      <c r="D83" s="53">
        <v>450000</v>
      </c>
      <c r="E83" s="54" t="s">
        <v>43</v>
      </c>
      <c r="F83" s="55">
        <f t="shared" si="1"/>
        <v>450000</v>
      </c>
    </row>
    <row r="84" spans="1:6" ht="38.4" customHeight="1" x14ac:dyDescent="0.3">
      <c r="A84" s="50" t="s">
        <v>203</v>
      </c>
      <c r="B84" s="51" t="s">
        <v>145</v>
      </c>
      <c r="C84" s="52" t="s">
        <v>258</v>
      </c>
      <c r="D84" s="53">
        <v>20000</v>
      </c>
      <c r="E84" s="54" t="s">
        <v>43</v>
      </c>
      <c r="F84" s="55">
        <f t="shared" si="1"/>
        <v>20000</v>
      </c>
    </row>
    <row r="85" spans="1:6" ht="38.4" customHeight="1" x14ac:dyDescent="0.3">
      <c r="A85" s="50" t="s">
        <v>259</v>
      </c>
      <c r="B85" s="51" t="s">
        <v>145</v>
      </c>
      <c r="C85" s="52" t="s">
        <v>260</v>
      </c>
      <c r="D85" s="53">
        <v>20000</v>
      </c>
      <c r="E85" s="54" t="s">
        <v>43</v>
      </c>
      <c r="F85" s="55">
        <f t="shared" si="1"/>
        <v>20000</v>
      </c>
    </row>
    <row r="86" spans="1:6" ht="38.4" customHeight="1" x14ac:dyDescent="0.3">
      <c r="A86" s="50" t="s">
        <v>261</v>
      </c>
      <c r="B86" s="51" t="s">
        <v>145</v>
      </c>
      <c r="C86" s="52" t="s">
        <v>262</v>
      </c>
      <c r="D86" s="53">
        <v>20000</v>
      </c>
      <c r="E86" s="54" t="s">
        <v>43</v>
      </c>
      <c r="F86" s="55">
        <f t="shared" si="1"/>
        <v>20000</v>
      </c>
    </row>
    <row r="87" spans="1:6" ht="38.4" customHeight="1" x14ac:dyDescent="0.3">
      <c r="A87" s="50" t="s">
        <v>263</v>
      </c>
      <c r="B87" s="51" t="s">
        <v>145</v>
      </c>
      <c r="C87" s="52" t="s">
        <v>264</v>
      </c>
      <c r="D87" s="53">
        <v>470000</v>
      </c>
      <c r="E87" s="54">
        <v>272197</v>
      </c>
      <c r="F87" s="55">
        <f t="shared" si="1"/>
        <v>197803</v>
      </c>
    </row>
    <row r="88" spans="1:6" ht="38.4" customHeight="1" x14ac:dyDescent="0.3">
      <c r="A88" s="50" t="s">
        <v>203</v>
      </c>
      <c r="B88" s="51" t="s">
        <v>145</v>
      </c>
      <c r="C88" s="52" t="s">
        <v>265</v>
      </c>
      <c r="D88" s="53">
        <v>470000</v>
      </c>
      <c r="E88" s="54">
        <v>272197</v>
      </c>
      <c r="F88" s="55">
        <f t="shared" si="1"/>
        <v>197803</v>
      </c>
    </row>
    <row r="89" spans="1:6" ht="38.4" customHeight="1" x14ac:dyDescent="0.3">
      <c r="A89" s="50" t="s">
        <v>214</v>
      </c>
      <c r="B89" s="51" t="s">
        <v>145</v>
      </c>
      <c r="C89" s="52" t="s">
        <v>266</v>
      </c>
      <c r="D89" s="53">
        <v>470000</v>
      </c>
      <c r="E89" s="54">
        <v>272197</v>
      </c>
      <c r="F89" s="55">
        <f t="shared" si="1"/>
        <v>197803</v>
      </c>
    </row>
    <row r="90" spans="1:6" ht="38.4" customHeight="1" x14ac:dyDescent="0.3">
      <c r="A90" s="50" t="s">
        <v>216</v>
      </c>
      <c r="B90" s="51" t="s">
        <v>145</v>
      </c>
      <c r="C90" s="52" t="s">
        <v>267</v>
      </c>
      <c r="D90" s="53">
        <v>410000</v>
      </c>
      <c r="E90" s="54">
        <v>268589</v>
      </c>
      <c r="F90" s="55">
        <f t="shared" si="1"/>
        <v>141411</v>
      </c>
    </row>
    <row r="91" spans="1:6" ht="38.4" customHeight="1" x14ac:dyDescent="0.3">
      <c r="A91" s="50" t="s">
        <v>218</v>
      </c>
      <c r="B91" s="51" t="s">
        <v>145</v>
      </c>
      <c r="C91" s="52" t="s">
        <v>268</v>
      </c>
      <c r="D91" s="53">
        <v>10000</v>
      </c>
      <c r="E91" s="54">
        <v>608</v>
      </c>
      <c r="F91" s="55">
        <f t="shared" si="1"/>
        <v>9392</v>
      </c>
    </row>
    <row r="92" spans="1:6" ht="38.4" customHeight="1" x14ac:dyDescent="0.3">
      <c r="A92" s="50" t="s">
        <v>237</v>
      </c>
      <c r="B92" s="51" t="s">
        <v>145</v>
      </c>
      <c r="C92" s="52" t="s">
        <v>269</v>
      </c>
      <c r="D92" s="53">
        <v>50000</v>
      </c>
      <c r="E92" s="54">
        <v>3000</v>
      </c>
      <c r="F92" s="55">
        <f t="shared" si="1"/>
        <v>47000</v>
      </c>
    </row>
    <row r="93" spans="1:6" ht="15.6" x14ac:dyDescent="0.3">
      <c r="A93" s="50" t="s">
        <v>270</v>
      </c>
      <c r="B93" s="51" t="s">
        <v>145</v>
      </c>
      <c r="C93" s="52" t="s">
        <v>271</v>
      </c>
      <c r="D93" s="53">
        <v>352600</v>
      </c>
      <c r="E93" s="54">
        <v>231693.23</v>
      </c>
      <c r="F93" s="55">
        <f t="shared" si="1"/>
        <v>120906.76999999999</v>
      </c>
    </row>
    <row r="94" spans="1:6" ht="52.2" customHeight="1" x14ac:dyDescent="0.3">
      <c r="A94" s="50" t="s">
        <v>272</v>
      </c>
      <c r="B94" s="51" t="s">
        <v>145</v>
      </c>
      <c r="C94" s="52" t="s">
        <v>273</v>
      </c>
      <c r="D94" s="53">
        <v>352600</v>
      </c>
      <c r="E94" s="54">
        <v>231693.23</v>
      </c>
      <c r="F94" s="55">
        <f t="shared" si="1"/>
        <v>120906.76999999999</v>
      </c>
    </row>
    <row r="95" spans="1:6" ht="52.2" customHeight="1" x14ac:dyDescent="0.3">
      <c r="A95" s="50" t="s">
        <v>178</v>
      </c>
      <c r="B95" s="51" t="s">
        <v>145</v>
      </c>
      <c r="C95" s="52" t="s">
        <v>274</v>
      </c>
      <c r="D95" s="53">
        <v>352600</v>
      </c>
      <c r="E95" s="54">
        <v>231693.23</v>
      </c>
      <c r="F95" s="55">
        <f t="shared" si="1"/>
        <v>120906.76999999999</v>
      </c>
    </row>
    <row r="96" spans="1:6" ht="52.2" customHeight="1" x14ac:dyDescent="0.3">
      <c r="A96" s="50" t="s">
        <v>180</v>
      </c>
      <c r="B96" s="51" t="s">
        <v>145</v>
      </c>
      <c r="C96" s="52" t="s">
        <v>275</v>
      </c>
      <c r="D96" s="53">
        <v>352600</v>
      </c>
      <c r="E96" s="54">
        <v>231693.23</v>
      </c>
      <c r="F96" s="55">
        <f t="shared" si="1"/>
        <v>120906.76999999999</v>
      </c>
    </row>
    <row r="97" spans="1:6" ht="143.4" customHeight="1" x14ac:dyDescent="0.3">
      <c r="A97" s="56" t="s">
        <v>276</v>
      </c>
      <c r="B97" s="51" t="s">
        <v>145</v>
      </c>
      <c r="C97" s="52" t="s">
        <v>277</v>
      </c>
      <c r="D97" s="53">
        <v>352600</v>
      </c>
      <c r="E97" s="54">
        <v>231693.23</v>
      </c>
      <c r="F97" s="55">
        <f t="shared" si="1"/>
        <v>120906.76999999999</v>
      </c>
    </row>
    <row r="98" spans="1:6" ht="116.4" customHeight="1" x14ac:dyDescent="0.3">
      <c r="A98" s="50" t="s">
        <v>158</v>
      </c>
      <c r="B98" s="51" t="s">
        <v>145</v>
      </c>
      <c r="C98" s="52" t="s">
        <v>278</v>
      </c>
      <c r="D98" s="53">
        <v>352600</v>
      </c>
      <c r="E98" s="54">
        <v>231693.23</v>
      </c>
      <c r="F98" s="55">
        <f t="shared" si="1"/>
        <v>120906.76999999999</v>
      </c>
    </row>
    <row r="99" spans="1:6" ht="52.2" customHeight="1" x14ac:dyDescent="0.3">
      <c r="A99" s="50" t="s">
        <v>160</v>
      </c>
      <c r="B99" s="51" t="s">
        <v>145</v>
      </c>
      <c r="C99" s="52" t="s">
        <v>279</v>
      </c>
      <c r="D99" s="53">
        <v>352600</v>
      </c>
      <c r="E99" s="54">
        <v>231693.23</v>
      </c>
      <c r="F99" s="55">
        <f t="shared" si="1"/>
        <v>120906.76999999999</v>
      </c>
    </row>
    <row r="100" spans="1:6" ht="52.2" customHeight="1" x14ac:dyDescent="0.3">
      <c r="A100" s="50" t="s">
        <v>162</v>
      </c>
      <c r="B100" s="51" t="s">
        <v>145</v>
      </c>
      <c r="C100" s="52" t="s">
        <v>280</v>
      </c>
      <c r="D100" s="53">
        <v>272200</v>
      </c>
      <c r="E100" s="54">
        <v>185137.08</v>
      </c>
      <c r="F100" s="55">
        <f t="shared" si="1"/>
        <v>87062.920000000013</v>
      </c>
    </row>
    <row r="101" spans="1:6" ht="96.6" customHeight="1" x14ac:dyDescent="0.3">
      <c r="A101" s="50" t="s">
        <v>166</v>
      </c>
      <c r="B101" s="51" t="s">
        <v>145</v>
      </c>
      <c r="C101" s="52" t="s">
        <v>281</v>
      </c>
      <c r="D101" s="53">
        <v>80400</v>
      </c>
      <c r="E101" s="54">
        <v>46556.15</v>
      </c>
      <c r="F101" s="55">
        <f t="shared" si="1"/>
        <v>33843.85</v>
      </c>
    </row>
    <row r="102" spans="1:6" ht="66" customHeight="1" x14ac:dyDescent="0.3">
      <c r="A102" s="50" t="s">
        <v>282</v>
      </c>
      <c r="B102" s="51" t="s">
        <v>145</v>
      </c>
      <c r="C102" s="52" t="s">
        <v>283</v>
      </c>
      <c r="D102" s="53">
        <v>260000</v>
      </c>
      <c r="E102" s="54">
        <v>67500</v>
      </c>
      <c r="F102" s="55">
        <f t="shared" si="1"/>
        <v>192500</v>
      </c>
    </row>
    <row r="103" spans="1:6" ht="87" customHeight="1" x14ac:dyDescent="0.3">
      <c r="A103" s="50" t="s">
        <v>284</v>
      </c>
      <c r="B103" s="51" t="s">
        <v>145</v>
      </c>
      <c r="C103" s="52" t="s">
        <v>285</v>
      </c>
      <c r="D103" s="53">
        <v>260000</v>
      </c>
      <c r="E103" s="54">
        <v>67500</v>
      </c>
      <c r="F103" s="55">
        <f t="shared" si="1"/>
        <v>192500</v>
      </c>
    </row>
    <row r="104" spans="1:6" ht="106.8" customHeight="1" x14ac:dyDescent="0.3">
      <c r="A104" s="50" t="s">
        <v>220</v>
      </c>
      <c r="B104" s="51" t="s">
        <v>145</v>
      </c>
      <c r="C104" s="52" t="s">
        <v>286</v>
      </c>
      <c r="D104" s="53">
        <v>260000</v>
      </c>
      <c r="E104" s="54">
        <v>67500</v>
      </c>
      <c r="F104" s="55">
        <f t="shared" si="1"/>
        <v>192500</v>
      </c>
    </row>
    <row r="105" spans="1:6" ht="64.8" customHeight="1" x14ac:dyDescent="0.3">
      <c r="A105" s="50" t="s">
        <v>287</v>
      </c>
      <c r="B105" s="51" t="s">
        <v>145</v>
      </c>
      <c r="C105" s="52" t="s">
        <v>288</v>
      </c>
      <c r="D105" s="53">
        <v>240000</v>
      </c>
      <c r="E105" s="54">
        <v>67500</v>
      </c>
      <c r="F105" s="55">
        <f t="shared" si="1"/>
        <v>172500</v>
      </c>
    </row>
    <row r="106" spans="1:6" ht="171.6" customHeight="1" x14ac:dyDescent="0.3">
      <c r="A106" s="56" t="s">
        <v>289</v>
      </c>
      <c r="B106" s="51" t="s">
        <v>145</v>
      </c>
      <c r="C106" s="52" t="s">
        <v>290</v>
      </c>
      <c r="D106" s="53">
        <v>240000</v>
      </c>
      <c r="E106" s="54">
        <v>67500</v>
      </c>
      <c r="F106" s="55">
        <f t="shared" si="1"/>
        <v>172500</v>
      </c>
    </row>
    <row r="107" spans="1:6" ht="64.8" customHeight="1" x14ac:dyDescent="0.3">
      <c r="A107" s="50" t="s">
        <v>170</v>
      </c>
      <c r="B107" s="51" t="s">
        <v>145</v>
      </c>
      <c r="C107" s="52" t="s">
        <v>291</v>
      </c>
      <c r="D107" s="53">
        <v>240000</v>
      </c>
      <c r="E107" s="54">
        <v>67500</v>
      </c>
      <c r="F107" s="55">
        <f t="shared" si="1"/>
        <v>172500</v>
      </c>
    </row>
    <row r="108" spans="1:6" ht="64.8" customHeight="1" x14ac:dyDescent="0.3">
      <c r="A108" s="50" t="s">
        <v>172</v>
      </c>
      <c r="B108" s="51" t="s">
        <v>145</v>
      </c>
      <c r="C108" s="52" t="s">
        <v>292</v>
      </c>
      <c r="D108" s="53">
        <v>240000</v>
      </c>
      <c r="E108" s="54">
        <v>67500</v>
      </c>
      <c r="F108" s="55">
        <f t="shared" si="1"/>
        <v>172500</v>
      </c>
    </row>
    <row r="109" spans="1:6" ht="64.8" customHeight="1" x14ac:dyDescent="0.3">
      <c r="A109" s="50" t="s">
        <v>174</v>
      </c>
      <c r="B109" s="51" t="s">
        <v>145</v>
      </c>
      <c r="C109" s="52" t="s">
        <v>293</v>
      </c>
      <c r="D109" s="53">
        <v>240000</v>
      </c>
      <c r="E109" s="54">
        <v>67500</v>
      </c>
      <c r="F109" s="55">
        <f t="shared" si="1"/>
        <v>172500</v>
      </c>
    </row>
    <row r="110" spans="1:6" ht="64.8" customHeight="1" x14ac:dyDescent="0.3">
      <c r="A110" s="50" t="s">
        <v>294</v>
      </c>
      <c r="B110" s="51" t="s">
        <v>145</v>
      </c>
      <c r="C110" s="52" t="s">
        <v>295</v>
      </c>
      <c r="D110" s="53">
        <v>20000</v>
      </c>
      <c r="E110" s="54" t="s">
        <v>43</v>
      </c>
      <c r="F110" s="55">
        <f t="shared" si="1"/>
        <v>20000</v>
      </c>
    </row>
    <row r="111" spans="1:6" ht="162" customHeight="1" x14ac:dyDescent="0.3">
      <c r="A111" s="56" t="s">
        <v>296</v>
      </c>
      <c r="B111" s="51" t="s">
        <v>145</v>
      </c>
      <c r="C111" s="52" t="s">
        <v>297</v>
      </c>
      <c r="D111" s="53">
        <v>20000</v>
      </c>
      <c r="E111" s="54" t="s">
        <v>43</v>
      </c>
      <c r="F111" s="55">
        <f t="shared" si="1"/>
        <v>20000</v>
      </c>
    </row>
    <row r="112" spans="1:6" ht="64.8" customHeight="1" x14ac:dyDescent="0.3">
      <c r="A112" s="50" t="s">
        <v>170</v>
      </c>
      <c r="B112" s="51" t="s">
        <v>145</v>
      </c>
      <c r="C112" s="52" t="s">
        <v>298</v>
      </c>
      <c r="D112" s="53">
        <v>20000</v>
      </c>
      <c r="E112" s="54" t="s">
        <v>43</v>
      </c>
      <c r="F112" s="55">
        <f t="shared" si="1"/>
        <v>20000</v>
      </c>
    </row>
    <row r="113" spans="1:6" ht="64.8" customHeight="1" x14ac:dyDescent="0.3">
      <c r="A113" s="50" t="s">
        <v>172</v>
      </c>
      <c r="B113" s="51" t="s">
        <v>145</v>
      </c>
      <c r="C113" s="52" t="s">
        <v>299</v>
      </c>
      <c r="D113" s="53">
        <v>20000</v>
      </c>
      <c r="E113" s="54" t="s">
        <v>43</v>
      </c>
      <c r="F113" s="55">
        <f t="shared" si="1"/>
        <v>20000</v>
      </c>
    </row>
    <row r="114" spans="1:6" ht="40.200000000000003" customHeight="1" x14ac:dyDescent="0.3">
      <c r="A114" s="50" t="s">
        <v>174</v>
      </c>
      <c r="B114" s="51" t="s">
        <v>145</v>
      </c>
      <c r="C114" s="52" t="s">
        <v>300</v>
      </c>
      <c r="D114" s="53">
        <v>20000</v>
      </c>
      <c r="E114" s="54" t="s">
        <v>43</v>
      </c>
      <c r="F114" s="55">
        <f t="shared" si="1"/>
        <v>20000</v>
      </c>
    </row>
    <row r="115" spans="1:6" ht="46.8" customHeight="1" x14ac:dyDescent="0.3">
      <c r="A115" s="50" t="s">
        <v>301</v>
      </c>
      <c r="B115" s="51" t="s">
        <v>145</v>
      </c>
      <c r="C115" s="52" t="s">
        <v>302</v>
      </c>
      <c r="D115" s="53">
        <v>2962100</v>
      </c>
      <c r="E115" s="54">
        <v>839648</v>
      </c>
      <c r="F115" s="55">
        <f t="shared" si="1"/>
        <v>2122452</v>
      </c>
    </row>
    <row r="116" spans="1:6" ht="46.8" customHeight="1" x14ac:dyDescent="0.3">
      <c r="A116" s="50" t="s">
        <v>303</v>
      </c>
      <c r="B116" s="51" t="s">
        <v>145</v>
      </c>
      <c r="C116" s="52" t="s">
        <v>304</v>
      </c>
      <c r="D116" s="53">
        <v>550000</v>
      </c>
      <c r="E116" s="54">
        <v>189460</v>
      </c>
      <c r="F116" s="55">
        <f t="shared" si="1"/>
        <v>360540</v>
      </c>
    </row>
    <row r="117" spans="1:6" ht="67.8" customHeight="1" x14ac:dyDescent="0.3">
      <c r="A117" s="50" t="s">
        <v>178</v>
      </c>
      <c r="B117" s="51" t="s">
        <v>145</v>
      </c>
      <c r="C117" s="52" t="s">
        <v>305</v>
      </c>
      <c r="D117" s="53">
        <v>550000</v>
      </c>
      <c r="E117" s="54">
        <v>189460</v>
      </c>
      <c r="F117" s="55">
        <f t="shared" si="1"/>
        <v>360540</v>
      </c>
    </row>
    <row r="118" spans="1:6" ht="46.8" customHeight="1" x14ac:dyDescent="0.3">
      <c r="A118" s="50" t="s">
        <v>180</v>
      </c>
      <c r="B118" s="51" t="s">
        <v>145</v>
      </c>
      <c r="C118" s="52" t="s">
        <v>306</v>
      </c>
      <c r="D118" s="53">
        <v>550000</v>
      </c>
      <c r="E118" s="54">
        <v>189460</v>
      </c>
      <c r="F118" s="55">
        <f t="shared" si="1"/>
        <v>360540</v>
      </c>
    </row>
    <row r="119" spans="1:6" ht="128.4" customHeight="1" x14ac:dyDescent="0.3">
      <c r="A119" s="56" t="s">
        <v>307</v>
      </c>
      <c r="B119" s="51" t="s">
        <v>145</v>
      </c>
      <c r="C119" s="52" t="s">
        <v>308</v>
      </c>
      <c r="D119" s="53">
        <v>150000</v>
      </c>
      <c r="E119" s="54" t="s">
        <v>43</v>
      </c>
      <c r="F119" s="55">
        <f t="shared" si="1"/>
        <v>150000</v>
      </c>
    </row>
    <row r="120" spans="1:6" ht="64.8" customHeight="1" x14ac:dyDescent="0.3">
      <c r="A120" s="50" t="s">
        <v>170</v>
      </c>
      <c r="B120" s="51" t="s">
        <v>145</v>
      </c>
      <c r="C120" s="52" t="s">
        <v>309</v>
      </c>
      <c r="D120" s="53">
        <v>150000</v>
      </c>
      <c r="E120" s="54" t="s">
        <v>43</v>
      </c>
      <c r="F120" s="55">
        <f t="shared" si="1"/>
        <v>150000</v>
      </c>
    </row>
    <row r="121" spans="1:6" ht="72" customHeight="1" x14ac:dyDescent="0.3">
      <c r="A121" s="50" t="s">
        <v>172</v>
      </c>
      <c r="B121" s="51" t="s">
        <v>145</v>
      </c>
      <c r="C121" s="52" t="s">
        <v>310</v>
      </c>
      <c r="D121" s="53">
        <v>150000</v>
      </c>
      <c r="E121" s="54" t="s">
        <v>43</v>
      </c>
      <c r="F121" s="55">
        <f t="shared" si="1"/>
        <v>150000</v>
      </c>
    </row>
    <row r="122" spans="1:6" ht="46.8" customHeight="1" x14ac:dyDescent="0.3">
      <c r="A122" s="50" t="s">
        <v>174</v>
      </c>
      <c r="B122" s="51" t="s">
        <v>145</v>
      </c>
      <c r="C122" s="52" t="s">
        <v>311</v>
      </c>
      <c r="D122" s="53">
        <v>150000</v>
      </c>
      <c r="E122" s="54" t="s">
        <v>43</v>
      </c>
      <c r="F122" s="55">
        <f t="shared" si="1"/>
        <v>150000</v>
      </c>
    </row>
    <row r="123" spans="1:6" ht="100.2" customHeight="1" x14ac:dyDescent="0.3">
      <c r="A123" s="50" t="s">
        <v>312</v>
      </c>
      <c r="B123" s="51" t="s">
        <v>145</v>
      </c>
      <c r="C123" s="52" t="s">
        <v>313</v>
      </c>
      <c r="D123" s="53">
        <v>400000</v>
      </c>
      <c r="E123" s="54">
        <v>189460</v>
      </c>
      <c r="F123" s="55">
        <f t="shared" si="1"/>
        <v>210540</v>
      </c>
    </row>
    <row r="124" spans="1:6" ht="69" customHeight="1" x14ac:dyDescent="0.3">
      <c r="A124" s="50" t="s">
        <v>170</v>
      </c>
      <c r="B124" s="51" t="s">
        <v>145</v>
      </c>
      <c r="C124" s="52" t="s">
        <v>314</v>
      </c>
      <c r="D124" s="53">
        <v>400000</v>
      </c>
      <c r="E124" s="54">
        <v>189460</v>
      </c>
      <c r="F124" s="55">
        <f t="shared" si="1"/>
        <v>210540</v>
      </c>
    </row>
    <row r="125" spans="1:6" ht="69" customHeight="1" x14ac:dyDescent="0.3">
      <c r="A125" s="50" t="s">
        <v>172</v>
      </c>
      <c r="B125" s="51" t="s">
        <v>145</v>
      </c>
      <c r="C125" s="52" t="s">
        <v>315</v>
      </c>
      <c r="D125" s="53">
        <v>400000</v>
      </c>
      <c r="E125" s="54">
        <v>189460</v>
      </c>
      <c r="F125" s="55">
        <f t="shared" si="1"/>
        <v>210540</v>
      </c>
    </row>
    <row r="126" spans="1:6" ht="46.8" customHeight="1" x14ac:dyDescent="0.3">
      <c r="A126" s="50" t="s">
        <v>174</v>
      </c>
      <c r="B126" s="51" t="s">
        <v>145</v>
      </c>
      <c r="C126" s="52" t="s">
        <v>316</v>
      </c>
      <c r="D126" s="53">
        <v>400000</v>
      </c>
      <c r="E126" s="54">
        <v>189460</v>
      </c>
      <c r="F126" s="55">
        <f t="shared" si="1"/>
        <v>210540</v>
      </c>
    </row>
    <row r="127" spans="1:6" ht="46.8" customHeight="1" x14ac:dyDescent="0.3">
      <c r="A127" s="50" t="s">
        <v>317</v>
      </c>
      <c r="B127" s="51" t="s">
        <v>145</v>
      </c>
      <c r="C127" s="52" t="s">
        <v>318</v>
      </c>
      <c r="D127" s="53">
        <v>2312100</v>
      </c>
      <c r="E127" s="54">
        <v>650188</v>
      </c>
      <c r="F127" s="55">
        <f t="shared" si="1"/>
        <v>1661912</v>
      </c>
    </row>
    <row r="128" spans="1:6" ht="80.400000000000006" customHeight="1" x14ac:dyDescent="0.3">
      <c r="A128" s="50" t="s">
        <v>319</v>
      </c>
      <c r="B128" s="51" t="s">
        <v>145</v>
      </c>
      <c r="C128" s="52" t="s">
        <v>320</v>
      </c>
      <c r="D128" s="53">
        <v>2312100</v>
      </c>
      <c r="E128" s="54">
        <v>650188</v>
      </c>
      <c r="F128" s="55">
        <f t="shared" si="1"/>
        <v>1661912</v>
      </c>
    </row>
    <row r="129" spans="1:6" ht="69.599999999999994" customHeight="1" x14ac:dyDescent="0.3">
      <c r="A129" s="50" t="s">
        <v>321</v>
      </c>
      <c r="B129" s="51" t="s">
        <v>145</v>
      </c>
      <c r="C129" s="52" t="s">
        <v>322</v>
      </c>
      <c r="D129" s="53">
        <v>2312100</v>
      </c>
      <c r="E129" s="54">
        <v>650188</v>
      </c>
      <c r="F129" s="55">
        <f t="shared" si="1"/>
        <v>1661912</v>
      </c>
    </row>
    <row r="130" spans="1:6" ht="144.6" customHeight="1" x14ac:dyDescent="0.3">
      <c r="A130" s="56" t="s">
        <v>323</v>
      </c>
      <c r="B130" s="51" t="s">
        <v>145</v>
      </c>
      <c r="C130" s="52" t="s">
        <v>324</v>
      </c>
      <c r="D130" s="53">
        <v>2312100</v>
      </c>
      <c r="E130" s="54">
        <v>650188</v>
      </c>
      <c r="F130" s="55">
        <f t="shared" si="1"/>
        <v>1661912</v>
      </c>
    </row>
    <row r="131" spans="1:6" ht="66" customHeight="1" x14ac:dyDescent="0.3">
      <c r="A131" s="50" t="s">
        <v>170</v>
      </c>
      <c r="B131" s="51" t="s">
        <v>145</v>
      </c>
      <c r="C131" s="52" t="s">
        <v>325</v>
      </c>
      <c r="D131" s="53">
        <v>2312100</v>
      </c>
      <c r="E131" s="54">
        <v>650188</v>
      </c>
      <c r="F131" s="55">
        <f t="shared" si="1"/>
        <v>1661912</v>
      </c>
    </row>
    <row r="132" spans="1:6" ht="60" customHeight="1" x14ac:dyDescent="0.3">
      <c r="A132" s="50" t="s">
        <v>172</v>
      </c>
      <c r="B132" s="51" t="s">
        <v>145</v>
      </c>
      <c r="C132" s="52" t="s">
        <v>326</v>
      </c>
      <c r="D132" s="53">
        <v>2312100</v>
      </c>
      <c r="E132" s="54">
        <v>650188</v>
      </c>
      <c r="F132" s="55">
        <f t="shared" si="1"/>
        <v>1661912</v>
      </c>
    </row>
    <row r="133" spans="1:6" ht="46.8" customHeight="1" x14ac:dyDescent="0.3">
      <c r="A133" s="50" t="s">
        <v>174</v>
      </c>
      <c r="B133" s="51" t="s">
        <v>145</v>
      </c>
      <c r="C133" s="52" t="s">
        <v>327</v>
      </c>
      <c r="D133" s="53">
        <v>2312100</v>
      </c>
      <c r="E133" s="54">
        <v>650188</v>
      </c>
      <c r="F133" s="55">
        <f t="shared" si="1"/>
        <v>1661912</v>
      </c>
    </row>
    <row r="134" spans="1:6" ht="46.8" customHeight="1" x14ac:dyDescent="0.3">
      <c r="A134" s="50" t="s">
        <v>328</v>
      </c>
      <c r="B134" s="51" t="s">
        <v>145</v>
      </c>
      <c r="C134" s="52" t="s">
        <v>329</v>
      </c>
      <c r="D134" s="53">
        <v>100000</v>
      </c>
      <c r="E134" s="54" t="s">
        <v>43</v>
      </c>
      <c r="F134" s="55">
        <f t="shared" si="1"/>
        <v>100000</v>
      </c>
    </row>
    <row r="135" spans="1:6" ht="63" customHeight="1" x14ac:dyDescent="0.3">
      <c r="A135" s="50" t="s">
        <v>178</v>
      </c>
      <c r="B135" s="51" t="s">
        <v>145</v>
      </c>
      <c r="C135" s="52" t="s">
        <v>330</v>
      </c>
      <c r="D135" s="53">
        <v>100000</v>
      </c>
      <c r="E135" s="54" t="s">
        <v>43</v>
      </c>
      <c r="F135" s="55">
        <f t="shared" si="1"/>
        <v>100000</v>
      </c>
    </row>
    <row r="136" spans="1:6" ht="46.8" customHeight="1" x14ac:dyDescent="0.3">
      <c r="A136" s="50" t="s">
        <v>180</v>
      </c>
      <c r="B136" s="51" t="s">
        <v>145</v>
      </c>
      <c r="C136" s="52" t="s">
        <v>331</v>
      </c>
      <c r="D136" s="53">
        <v>100000</v>
      </c>
      <c r="E136" s="54" t="s">
        <v>43</v>
      </c>
      <c r="F136" s="55">
        <f t="shared" si="1"/>
        <v>100000</v>
      </c>
    </row>
    <row r="137" spans="1:6" ht="116.4" customHeight="1" x14ac:dyDescent="0.3">
      <c r="A137" s="50" t="s">
        <v>248</v>
      </c>
      <c r="B137" s="51" t="s">
        <v>145</v>
      </c>
      <c r="C137" s="52" t="s">
        <v>332</v>
      </c>
      <c r="D137" s="53">
        <v>100000</v>
      </c>
      <c r="E137" s="54" t="s">
        <v>43</v>
      </c>
      <c r="F137" s="55">
        <f t="shared" si="1"/>
        <v>100000</v>
      </c>
    </row>
    <row r="138" spans="1:6" ht="61.8" customHeight="1" x14ac:dyDescent="0.3">
      <c r="A138" s="50" t="s">
        <v>170</v>
      </c>
      <c r="B138" s="51" t="s">
        <v>145</v>
      </c>
      <c r="C138" s="52" t="s">
        <v>333</v>
      </c>
      <c r="D138" s="53">
        <v>100000</v>
      </c>
      <c r="E138" s="54" t="s">
        <v>43</v>
      </c>
      <c r="F138" s="55">
        <f t="shared" si="1"/>
        <v>100000</v>
      </c>
    </row>
    <row r="139" spans="1:6" ht="64.2" customHeight="1" x14ac:dyDescent="0.3">
      <c r="A139" s="50" t="s">
        <v>172</v>
      </c>
      <c r="B139" s="51" t="s">
        <v>145</v>
      </c>
      <c r="C139" s="52" t="s">
        <v>334</v>
      </c>
      <c r="D139" s="53">
        <v>100000</v>
      </c>
      <c r="E139" s="54" t="s">
        <v>43</v>
      </c>
      <c r="F139" s="55">
        <f t="shared" si="1"/>
        <v>100000</v>
      </c>
    </row>
    <row r="140" spans="1:6" ht="46.8" customHeight="1" x14ac:dyDescent="0.3">
      <c r="A140" s="50" t="s">
        <v>174</v>
      </c>
      <c r="B140" s="51" t="s">
        <v>145</v>
      </c>
      <c r="C140" s="52" t="s">
        <v>335</v>
      </c>
      <c r="D140" s="53">
        <v>100000</v>
      </c>
      <c r="E140" s="54" t="s">
        <v>43</v>
      </c>
      <c r="F140" s="55">
        <f t="shared" si="1"/>
        <v>100000</v>
      </c>
    </row>
    <row r="141" spans="1:6" ht="57" customHeight="1" x14ac:dyDescent="0.3">
      <c r="A141" s="50" t="s">
        <v>336</v>
      </c>
      <c r="B141" s="51" t="s">
        <v>145</v>
      </c>
      <c r="C141" s="52" t="s">
        <v>337</v>
      </c>
      <c r="D141" s="53">
        <v>14978500</v>
      </c>
      <c r="E141" s="54">
        <v>3633126.75</v>
      </c>
      <c r="F141" s="55">
        <f t="shared" si="1"/>
        <v>11345373.25</v>
      </c>
    </row>
    <row r="142" spans="1:6" ht="57" customHeight="1" x14ac:dyDescent="0.3">
      <c r="A142" s="50" t="s">
        <v>338</v>
      </c>
      <c r="B142" s="51" t="s">
        <v>145</v>
      </c>
      <c r="C142" s="52" t="s">
        <v>339</v>
      </c>
      <c r="D142" s="53">
        <v>14978500</v>
      </c>
      <c r="E142" s="54">
        <v>3633126.75</v>
      </c>
      <c r="F142" s="55">
        <f t="shared" si="1"/>
        <v>11345373.25</v>
      </c>
    </row>
    <row r="143" spans="1:6" ht="86.4" customHeight="1" x14ac:dyDescent="0.3">
      <c r="A143" s="50" t="s">
        <v>340</v>
      </c>
      <c r="B143" s="51" t="s">
        <v>145</v>
      </c>
      <c r="C143" s="52" t="s">
        <v>341</v>
      </c>
      <c r="D143" s="53">
        <v>14978500</v>
      </c>
      <c r="E143" s="54">
        <v>3633126.75</v>
      </c>
      <c r="F143" s="55">
        <f t="shared" ref="F143:F206" si="2">IF(OR(D143="-",IF(E143="-",0,E143)&gt;=IF(D143="-",0,D143)),"-",IF(D143="-",0,D143)-IF(E143="-",0,E143))</f>
        <v>11345373.25</v>
      </c>
    </row>
    <row r="144" spans="1:6" ht="57" customHeight="1" x14ac:dyDescent="0.3">
      <c r="A144" s="50" t="s">
        <v>342</v>
      </c>
      <c r="B144" s="51" t="s">
        <v>145</v>
      </c>
      <c r="C144" s="52" t="s">
        <v>343</v>
      </c>
      <c r="D144" s="53">
        <v>14978500</v>
      </c>
      <c r="E144" s="54">
        <v>3633126.75</v>
      </c>
      <c r="F144" s="55">
        <f t="shared" si="2"/>
        <v>11345373.25</v>
      </c>
    </row>
    <row r="145" spans="1:6" ht="166.8" customHeight="1" x14ac:dyDescent="0.3">
      <c r="A145" s="56" t="s">
        <v>344</v>
      </c>
      <c r="B145" s="51" t="s">
        <v>145</v>
      </c>
      <c r="C145" s="52" t="s">
        <v>345</v>
      </c>
      <c r="D145" s="53">
        <v>2790000</v>
      </c>
      <c r="E145" s="54">
        <v>1440109.62</v>
      </c>
      <c r="F145" s="55">
        <f t="shared" si="2"/>
        <v>1349890.38</v>
      </c>
    </row>
    <row r="146" spans="1:6" ht="57" customHeight="1" x14ac:dyDescent="0.3">
      <c r="A146" s="50" t="s">
        <v>170</v>
      </c>
      <c r="B146" s="51" t="s">
        <v>145</v>
      </c>
      <c r="C146" s="52" t="s">
        <v>346</v>
      </c>
      <c r="D146" s="53">
        <v>2790000</v>
      </c>
      <c r="E146" s="54">
        <v>1440109.62</v>
      </c>
      <c r="F146" s="55">
        <f t="shared" si="2"/>
        <v>1349890.38</v>
      </c>
    </row>
    <row r="147" spans="1:6" ht="57" customHeight="1" x14ac:dyDescent="0.3">
      <c r="A147" s="50" t="s">
        <v>172</v>
      </c>
      <c r="B147" s="51" t="s">
        <v>145</v>
      </c>
      <c r="C147" s="52" t="s">
        <v>347</v>
      </c>
      <c r="D147" s="53">
        <v>2790000</v>
      </c>
      <c r="E147" s="54">
        <v>1440109.62</v>
      </c>
      <c r="F147" s="55">
        <f t="shared" si="2"/>
        <v>1349890.38</v>
      </c>
    </row>
    <row r="148" spans="1:6" ht="57" customHeight="1" x14ac:dyDescent="0.3">
      <c r="A148" s="50" t="s">
        <v>174</v>
      </c>
      <c r="B148" s="51" t="s">
        <v>145</v>
      </c>
      <c r="C148" s="52" t="s">
        <v>348</v>
      </c>
      <c r="D148" s="53">
        <v>1500000</v>
      </c>
      <c r="E148" s="54">
        <v>586984.31000000006</v>
      </c>
      <c r="F148" s="55">
        <f t="shared" si="2"/>
        <v>913015.69</v>
      </c>
    </row>
    <row r="149" spans="1:6" ht="57" customHeight="1" x14ac:dyDescent="0.3">
      <c r="A149" s="50" t="s">
        <v>176</v>
      </c>
      <c r="B149" s="51" t="s">
        <v>145</v>
      </c>
      <c r="C149" s="52" t="s">
        <v>349</v>
      </c>
      <c r="D149" s="53">
        <v>1290000</v>
      </c>
      <c r="E149" s="54">
        <v>853125.31</v>
      </c>
      <c r="F149" s="55">
        <f t="shared" si="2"/>
        <v>436874.68999999994</v>
      </c>
    </row>
    <row r="150" spans="1:6" ht="190.2" customHeight="1" x14ac:dyDescent="0.3">
      <c r="A150" s="56" t="s">
        <v>350</v>
      </c>
      <c r="B150" s="51" t="s">
        <v>145</v>
      </c>
      <c r="C150" s="52" t="s">
        <v>351</v>
      </c>
      <c r="D150" s="53">
        <v>400000</v>
      </c>
      <c r="E150" s="54">
        <v>129469.6</v>
      </c>
      <c r="F150" s="55">
        <f t="shared" si="2"/>
        <v>270530.40000000002</v>
      </c>
    </row>
    <row r="151" spans="1:6" ht="57" customHeight="1" x14ac:dyDescent="0.3">
      <c r="A151" s="50" t="s">
        <v>170</v>
      </c>
      <c r="B151" s="51" t="s">
        <v>145</v>
      </c>
      <c r="C151" s="52" t="s">
        <v>352</v>
      </c>
      <c r="D151" s="53">
        <v>400000</v>
      </c>
      <c r="E151" s="54">
        <v>129469.6</v>
      </c>
      <c r="F151" s="55">
        <f t="shared" si="2"/>
        <v>270530.40000000002</v>
      </c>
    </row>
    <row r="152" spans="1:6" ht="57" customHeight="1" x14ac:dyDescent="0.3">
      <c r="A152" s="50" t="s">
        <v>172</v>
      </c>
      <c r="B152" s="51" t="s">
        <v>145</v>
      </c>
      <c r="C152" s="52" t="s">
        <v>353</v>
      </c>
      <c r="D152" s="53">
        <v>400000</v>
      </c>
      <c r="E152" s="54">
        <v>129469.6</v>
      </c>
      <c r="F152" s="55">
        <f t="shared" si="2"/>
        <v>270530.40000000002</v>
      </c>
    </row>
    <row r="153" spans="1:6" ht="57" customHeight="1" x14ac:dyDescent="0.3">
      <c r="A153" s="50" t="s">
        <v>174</v>
      </c>
      <c r="B153" s="51" t="s">
        <v>145</v>
      </c>
      <c r="C153" s="52" t="s">
        <v>354</v>
      </c>
      <c r="D153" s="53">
        <v>400000</v>
      </c>
      <c r="E153" s="54">
        <v>129469.6</v>
      </c>
      <c r="F153" s="55">
        <f t="shared" si="2"/>
        <v>270530.40000000002</v>
      </c>
    </row>
    <row r="154" spans="1:6" ht="150" customHeight="1" x14ac:dyDescent="0.3">
      <c r="A154" s="56" t="s">
        <v>355</v>
      </c>
      <c r="B154" s="51" t="s">
        <v>145</v>
      </c>
      <c r="C154" s="52" t="s">
        <v>356</v>
      </c>
      <c r="D154" s="53">
        <v>11788500</v>
      </c>
      <c r="E154" s="54">
        <v>2063547.53</v>
      </c>
      <c r="F154" s="55">
        <f t="shared" si="2"/>
        <v>9724952.4700000007</v>
      </c>
    </row>
    <row r="155" spans="1:6" ht="57" customHeight="1" x14ac:dyDescent="0.3">
      <c r="A155" s="50" t="s">
        <v>170</v>
      </c>
      <c r="B155" s="51" t="s">
        <v>145</v>
      </c>
      <c r="C155" s="52" t="s">
        <v>357</v>
      </c>
      <c r="D155" s="53">
        <v>11788500</v>
      </c>
      <c r="E155" s="54">
        <v>2063547.53</v>
      </c>
      <c r="F155" s="55">
        <f t="shared" si="2"/>
        <v>9724952.4700000007</v>
      </c>
    </row>
    <row r="156" spans="1:6" ht="57" customHeight="1" x14ac:dyDescent="0.3">
      <c r="A156" s="50" t="s">
        <v>172</v>
      </c>
      <c r="B156" s="51" t="s">
        <v>145</v>
      </c>
      <c r="C156" s="52" t="s">
        <v>358</v>
      </c>
      <c r="D156" s="53">
        <v>11788500</v>
      </c>
      <c r="E156" s="54">
        <v>2063547.53</v>
      </c>
      <c r="F156" s="55">
        <f t="shared" si="2"/>
        <v>9724952.4700000007</v>
      </c>
    </row>
    <row r="157" spans="1:6" ht="57" customHeight="1" x14ac:dyDescent="0.3">
      <c r="A157" s="50" t="s">
        <v>174</v>
      </c>
      <c r="B157" s="51" t="s">
        <v>145</v>
      </c>
      <c r="C157" s="52" t="s">
        <v>359</v>
      </c>
      <c r="D157" s="53">
        <v>11788500</v>
      </c>
      <c r="E157" s="54">
        <v>2063547.53</v>
      </c>
      <c r="F157" s="55">
        <f t="shared" si="2"/>
        <v>9724952.4700000007</v>
      </c>
    </row>
    <row r="158" spans="1:6" ht="54" customHeight="1" x14ac:dyDescent="0.3">
      <c r="A158" s="50" t="s">
        <v>360</v>
      </c>
      <c r="B158" s="51" t="s">
        <v>145</v>
      </c>
      <c r="C158" s="52" t="s">
        <v>361</v>
      </c>
      <c r="D158" s="53">
        <v>30000</v>
      </c>
      <c r="E158" s="54">
        <v>18000</v>
      </c>
      <c r="F158" s="55">
        <f t="shared" si="2"/>
        <v>12000</v>
      </c>
    </row>
    <row r="159" spans="1:6" ht="54" customHeight="1" x14ac:dyDescent="0.3">
      <c r="A159" s="50" t="s">
        <v>362</v>
      </c>
      <c r="B159" s="51" t="s">
        <v>145</v>
      </c>
      <c r="C159" s="52" t="s">
        <v>363</v>
      </c>
      <c r="D159" s="53">
        <v>30000</v>
      </c>
      <c r="E159" s="54">
        <v>18000</v>
      </c>
      <c r="F159" s="55">
        <f t="shared" si="2"/>
        <v>12000</v>
      </c>
    </row>
    <row r="160" spans="1:6" ht="54" customHeight="1" x14ac:dyDescent="0.3">
      <c r="A160" s="50" t="s">
        <v>229</v>
      </c>
      <c r="B160" s="51" t="s">
        <v>145</v>
      </c>
      <c r="C160" s="52" t="s">
        <v>364</v>
      </c>
      <c r="D160" s="53">
        <v>30000</v>
      </c>
      <c r="E160" s="54">
        <v>18000</v>
      </c>
      <c r="F160" s="55">
        <f t="shared" si="2"/>
        <v>12000</v>
      </c>
    </row>
    <row r="161" spans="1:6" ht="54" customHeight="1" x14ac:dyDescent="0.3">
      <c r="A161" s="50" t="s">
        <v>231</v>
      </c>
      <c r="B161" s="51" t="s">
        <v>145</v>
      </c>
      <c r="C161" s="52" t="s">
        <v>365</v>
      </c>
      <c r="D161" s="53">
        <v>30000</v>
      </c>
      <c r="E161" s="54">
        <v>18000</v>
      </c>
      <c r="F161" s="55">
        <f t="shared" si="2"/>
        <v>12000</v>
      </c>
    </row>
    <row r="162" spans="1:6" ht="153" customHeight="1" x14ac:dyDescent="0.3">
      <c r="A162" s="56" t="s">
        <v>366</v>
      </c>
      <c r="B162" s="51" t="s">
        <v>145</v>
      </c>
      <c r="C162" s="52" t="s">
        <v>367</v>
      </c>
      <c r="D162" s="53">
        <v>30000</v>
      </c>
      <c r="E162" s="54">
        <v>18000</v>
      </c>
      <c r="F162" s="55">
        <f t="shared" si="2"/>
        <v>12000</v>
      </c>
    </row>
    <row r="163" spans="1:6" ht="54" customHeight="1" x14ac:dyDescent="0.3">
      <c r="A163" s="50" t="s">
        <v>170</v>
      </c>
      <c r="B163" s="51" t="s">
        <v>145</v>
      </c>
      <c r="C163" s="52" t="s">
        <v>368</v>
      </c>
      <c r="D163" s="53">
        <v>30000</v>
      </c>
      <c r="E163" s="54">
        <v>18000</v>
      </c>
      <c r="F163" s="55">
        <f t="shared" si="2"/>
        <v>12000</v>
      </c>
    </row>
    <row r="164" spans="1:6" ht="54" customHeight="1" x14ac:dyDescent="0.3">
      <c r="A164" s="50" t="s">
        <v>172</v>
      </c>
      <c r="B164" s="51" t="s">
        <v>145</v>
      </c>
      <c r="C164" s="52" t="s">
        <v>369</v>
      </c>
      <c r="D164" s="53">
        <v>30000</v>
      </c>
      <c r="E164" s="54">
        <v>18000</v>
      </c>
      <c r="F164" s="55">
        <f t="shared" si="2"/>
        <v>12000</v>
      </c>
    </row>
    <row r="165" spans="1:6" ht="54" customHeight="1" x14ac:dyDescent="0.3">
      <c r="A165" s="50" t="s">
        <v>174</v>
      </c>
      <c r="B165" s="51" t="s">
        <v>145</v>
      </c>
      <c r="C165" s="52" t="s">
        <v>370</v>
      </c>
      <c r="D165" s="53">
        <v>30000</v>
      </c>
      <c r="E165" s="54">
        <v>18000</v>
      </c>
      <c r="F165" s="55">
        <f t="shared" si="2"/>
        <v>12000</v>
      </c>
    </row>
    <row r="166" spans="1:6" ht="35.4" customHeight="1" x14ac:dyDescent="0.3">
      <c r="A166" s="50" t="s">
        <v>371</v>
      </c>
      <c r="B166" s="51" t="s">
        <v>145</v>
      </c>
      <c r="C166" s="52" t="s">
        <v>372</v>
      </c>
      <c r="D166" s="53">
        <v>79909000</v>
      </c>
      <c r="E166" s="54">
        <v>14468720.880000001</v>
      </c>
      <c r="F166" s="55">
        <f t="shared" si="2"/>
        <v>65440279.119999997</v>
      </c>
    </row>
    <row r="167" spans="1:6" ht="35.4" customHeight="1" x14ac:dyDescent="0.3">
      <c r="A167" s="50" t="s">
        <v>373</v>
      </c>
      <c r="B167" s="51" t="s">
        <v>145</v>
      </c>
      <c r="C167" s="52" t="s">
        <v>374</v>
      </c>
      <c r="D167" s="53">
        <v>79909000</v>
      </c>
      <c r="E167" s="54">
        <v>14468720.880000001</v>
      </c>
      <c r="F167" s="55">
        <f t="shared" si="2"/>
        <v>65440279.119999997</v>
      </c>
    </row>
    <row r="168" spans="1:6" ht="64.2" customHeight="1" x14ac:dyDescent="0.3">
      <c r="A168" s="50" t="s">
        <v>375</v>
      </c>
      <c r="B168" s="51" t="s">
        <v>145</v>
      </c>
      <c r="C168" s="52" t="s">
        <v>376</v>
      </c>
      <c r="D168" s="53">
        <v>79909000</v>
      </c>
      <c r="E168" s="54">
        <v>14468720.880000001</v>
      </c>
      <c r="F168" s="55">
        <f t="shared" si="2"/>
        <v>65440279.119999997</v>
      </c>
    </row>
    <row r="169" spans="1:6" ht="35.4" customHeight="1" x14ac:dyDescent="0.3">
      <c r="A169" s="50" t="s">
        <v>377</v>
      </c>
      <c r="B169" s="51" t="s">
        <v>145</v>
      </c>
      <c r="C169" s="52" t="s">
        <v>378</v>
      </c>
      <c r="D169" s="53">
        <v>79909000</v>
      </c>
      <c r="E169" s="54">
        <v>14468720.880000001</v>
      </c>
      <c r="F169" s="55">
        <f t="shared" si="2"/>
        <v>65440279.119999997</v>
      </c>
    </row>
    <row r="170" spans="1:6" ht="118.2" customHeight="1" x14ac:dyDescent="0.3">
      <c r="A170" s="50" t="s">
        <v>379</v>
      </c>
      <c r="B170" s="51" t="s">
        <v>145</v>
      </c>
      <c r="C170" s="52" t="s">
        <v>380</v>
      </c>
      <c r="D170" s="53">
        <v>17272900</v>
      </c>
      <c r="E170" s="54">
        <v>10102180.27</v>
      </c>
      <c r="F170" s="55">
        <f t="shared" si="2"/>
        <v>7170719.7300000004</v>
      </c>
    </row>
    <row r="171" spans="1:6" ht="63.6" customHeight="1" x14ac:dyDescent="0.3">
      <c r="A171" s="50" t="s">
        <v>170</v>
      </c>
      <c r="B171" s="51" t="s">
        <v>145</v>
      </c>
      <c r="C171" s="52" t="s">
        <v>381</v>
      </c>
      <c r="D171" s="53">
        <v>925000</v>
      </c>
      <c r="E171" s="54">
        <v>167867.86</v>
      </c>
      <c r="F171" s="55">
        <f t="shared" si="2"/>
        <v>757132.14</v>
      </c>
    </row>
    <row r="172" spans="1:6" ht="69" customHeight="1" x14ac:dyDescent="0.3">
      <c r="A172" s="50" t="s">
        <v>172</v>
      </c>
      <c r="B172" s="51" t="s">
        <v>145</v>
      </c>
      <c r="C172" s="52" t="s">
        <v>382</v>
      </c>
      <c r="D172" s="53">
        <v>925000</v>
      </c>
      <c r="E172" s="54">
        <v>167867.86</v>
      </c>
      <c r="F172" s="55">
        <f t="shared" si="2"/>
        <v>757132.14</v>
      </c>
    </row>
    <row r="173" spans="1:6" ht="35.4" customHeight="1" x14ac:dyDescent="0.3">
      <c r="A173" s="50" t="s">
        <v>174</v>
      </c>
      <c r="B173" s="51" t="s">
        <v>145</v>
      </c>
      <c r="C173" s="52" t="s">
        <v>383</v>
      </c>
      <c r="D173" s="53">
        <v>46000</v>
      </c>
      <c r="E173" s="54" t="s">
        <v>43</v>
      </c>
      <c r="F173" s="55">
        <f t="shared" si="2"/>
        <v>46000</v>
      </c>
    </row>
    <row r="174" spans="1:6" ht="35.4" customHeight="1" x14ac:dyDescent="0.3">
      <c r="A174" s="50" t="s">
        <v>176</v>
      </c>
      <c r="B174" s="51" t="s">
        <v>145</v>
      </c>
      <c r="C174" s="52" t="s">
        <v>384</v>
      </c>
      <c r="D174" s="53">
        <v>879000</v>
      </c>
      <c r="E174" s="54">
        <v>167867.86</v>
      </c>
      <c r="F174" s="55">
        <f t="shared" si="2"/>
        <v>711132.14</v>
      </c>
    </row>
    <row r="175" spans="1:6" ht="63" customHeight="1" x14ac:dyDescent="0.3">
      <c r="A175" s="50" t="s">
        <v>385</v>
      </c>
      <c r="B175" s="51" t="s">
        <v>145</v>
      </c>
      <c r="C175" s="52" t="s">
        <v>386</v>
      </c>
      <c r="D175" s="53">
        <v>16347900</v>
      </c>
      <c r="E175" s="54">
        <v>9934312.4100000001</v>
      </c>
      <c r="F175" s="55">
        <f t="shared" si="2"/>
        <v>6413587.5899999999</v>
      </c>
    </row>
    <row r="176" spans="1:6" ht="63" customHeight="1" x14ac:dyDescent="0.3">
      <c r="A176" s="50" t="s">
        <v>387</v>
      </c>
      <c r="B176" s="51" t="s">
        <v>145</v>
      </c>
      <c r="C176" s="52" t="s">
        <v>388</v>
      </c>
      <c r="D176" s="53">
        <v>16347900</v>
      </c>
      <c r="E176" s="54">
        <v>9934312.4100000001</v>
      </c>
      <c r="F176" s="55">
        <f t="shared" si="2"/>
        <v>6413587.5899999999</v>
      </c>
    </row>
    <row r="177" spans="1:6" ht="88.8" customHeight="1" x14ac:dyDescent="0.3">
      <c r="A177" s="50" t="s">
        <v>389</v>
      </c>
      <c r="B177" s="51" t="s">
        <v>145</v>
      </c>
      <c r="C177" s="52" t="s">
        <v>390</v>
      </c>
      <c r="D177" s="53">
        <v>12378100</v>
      </c>
      <c r="E177" s="54">
        <v>6964512.4100000001</v>
      </c>
      <c r="F177" s="55">
        <f t="shared" si="2"/>
        <v>5413587.5899999999</v>
      </c>
    </row>
    <row r="178" spans="1:6" ht="63" customHeight="1" x14ac:dyDescent="0.3">
      <c r="A178" s="50" t="s">
        <v>391</v>
      </c>
      <c r="B178" s="51" t="s">
        <v>145</v>
      </c>
      <c r="C178" s="52" t="s">
        <v>392</v>
      </c>
      <c r="D178" s="53">
        <v>3969800</v>
      </c>
      <c r="E178" s="54">
        <v>2969800</v>
      </c>
      <c r="F178" s="55">
        <f t="shared" si="2"/>
        <v>1000000</v>
      </c>
    </row>
    <row r="179" spans="1:6" ht="75" customHeight="1" x14ac:dyDescent="0.3">
      <c r="A179" s="50" t="s">
        <v>393</v>
      </c>
      <c r="B179" s="51" t="s">
        <v>145</v>
      </c>
      <c r="C179" s="52" t="s">
        <v>394</v>
      </c>
      <c r="D179" s="53">
        <v>168600</v>
      </c>
      <c r="E179" s="54">
        <v>168530.44</v>
      </c>
      <c r="F179" s="55">
        <f t="shared" si="2"/>
        <v>69.559999999997672</v>
      </c>
    </row>
    <row r="180" spans="1:6" ht="63" customHeight="1" x14ac:dyDescent="0.3">
      <c r="A180" s="50" t="s">
        <v>170</v>
      </c>
      <c r="B180" s="51" t="s">
        <v>145</v>
      </c>
      <c r="C180" s="52" t="s">
        <v>395</v>
      </c>
      <c r="D180" s="53">
        <v>168600</v>
      </c>
      <c r="E180" s="54">
        <v>168530.44</v>
      </c>
      <c r="F180" s="55">
        <f t="shared" si="2"/>
        <v>69.559999999997672</v>
      </c>
    </row>
    <row r="181" spans="1:6" ht="63" customHeight="1" x14ac:dyDescent="0.3">
      <c r="A181" s="50" t="s">
        <v>172</v>
      </c>
      <c r="B181" s="51" t="s">
        <v>145</v>
      </c>
      <c r="C181" s="52" t="s">
        <v>396</v>
      </c>
      <c r="D181" s="53">
        <v>168600</v>
      </c>
      <c r="E181" s="54">
        <v>168530.44</v>
      </c>
      <c r="F181" s="55">
        <f t="shared" si="2"/>
        <v>69.559999999997672</v>
      </c>
    </row>
    <row r="182" spans="1:6" ht="54" customHeight="1" x14ac:dyDescent="0.3">
      <c r="A182" s="50" t="s">
        <v>174</v>
      </c>
      <c r="B182" s="51" t="s">
        <v>145</v>
      </c>
      <c r="C182" s="52" t="s">
        <v>397</v>
      </c>
      <c r="D182" s="53">
        <v>168600</v>
      </c>
      <c r="E182" s="54">
        <v>168530.44</v>
      </c>
      <c r="F182" s="55">
        <f t="shared" si="2"/>
        <v>69.559999999997672</v>
      </c>
    </row>
    <row r="183" spans="1:6" ht="77.400000000000006" customHeight="1" x14ac:dyDescent="0.3">
      <c r="A183" s="50" t="s">
        <v>398</v>
      </c>
      <c r="B183" s="51" t="s">
        <v>145</v>
      </c>
      <c r="C183" s="52" t="s">
        <v>399</v>
      </c>
      <c r="D183" s="53">
        <v>2000000</v>
      </c>
      <c r="E183" s="54">
        <v>651583.80000000005</v>
      </c>
      <c r="F183" s="55">
        <f t="shared" si="2"/>
        <v>1348416.2</v>
      </c>
    </row>
    <row r="184" spans="1:6" ht="77.400000000000006" customHeight="1" x14ac:dyDescent="0.3">
      <c r="A184" s="50" t="s">
        <v>170</v>
      </c>
      <c r="B184" s="51" t="s">
        <v>145</v>
      </c>
      <c r="C184" s="52" t="s">
        <v>400</v>
      </c>
      <c r="D184" s="53">
        <v>2000000</v>
      </c>
      <c r="E184" s="54">
        <v>651583.80000000005</v>
      </c>
      <c r="F184" s="55">
        <f t="shared" si="2"/>
        <v>1348416.2</v>
      </c>
    </row>
    <row r="185" spans="1:6" ht="77.400000000000006" customHeight="1" x14ac:dyDescent="0.3">
      <c r="A185" s="50" t="s">
        <v>172</v>
      </c>
      <c r="B185" s="51" t="s">
        <v>145</v>
      </c>
      <c r="C185" s="52" t="s">
        <v>401</v>
      </c>
      <c r="D185" s="53">
        <v>2000000</v>
      </c>
      <c r="E185" s="54">
        <v>651583.80000000005</v>
      </c>
      <c r="F185" s="55">
        <f t="shared" si="2"/>
        <v>1348416.2</v>
      </c>
    </row>
    <row r="186" spans="1:6" ht="67.2" customHeight="1" x14ac:dyDescent="0.3">
      <c r="A186" s="50" t="s">
        <v>174</v>
      </c>
      <c r="B186" s="51" t="s">
        <v>145</v>
      </c>
      <c r="C186" s="52" t="s">
        <v>402</v>
      </c>
      <c r="D186" s="53">
        <v>2000000</v>
      </c>
      <c r="E186" s="54">
        <v>651583.80000000005</v>
      </c>
      <c r="F186" s="55">
        <f t="shared" si="2"/>
        <v>1348416.2</v>
      </c>
    </row>
    <row r="187" spans="1:6" ht="105" customHeight="1" x14ac:dyDescent="0.3">
      <c r="A187" s="50" t="s">
        <v>403</v>
      </c>
      <c r="B187" s="51" t="s">
        <v>145</v>
      </c>
      <c r="C187" s="52" t="s">
        <v>404</v>
      </c>
      <c r="D187" s="53">
        <v>4047000</v>
      </c>
      <c r="E187" s="54">
        <v>3546426.37</v>
      </c>
      <c r="F187" s="55">
        <f t="shared" si="2"/>
        <v>500573.62999999989</v>
      </c>
    </row>
    <row r="188" spans="1:6" ht="67.2" customHeight="1" x14ac:dyDescent="0.3">
      <c r="A188" s="50" t="s">
        <v>170</v>
      </c>
      <c r="B188" s="51" t="s">
        <v>145</v>
      </c>
      <c r="C188" s="52" t="s">
        <v>405</v>
      </c>
      <c r="D188" s="53">
        <v>587000</v>
      </c>
      <c r="E188" s="54">
        <v>320400</v>
      </c>
      <c r="F188" s="55">
        <f t="shared" si="2"/>
        <v>266600</v>
      </c>
    </row>
    <row r="189" spans="1:6" ht="67.2" customHeight="1" x14ac:dyDescent="0.3">
      <c r="A189" s="50" t="s">
        <v>172</v>
      </c>
      <c r="B189" s="51" t="s">
        <v>145</v>
      </c>
      <c r="C189" s="52" t="s">
        <v>406</v>
      </c>
      <c r="D189" s="53">
        <v>587000</v>
      </c>
      <c r="E189" s="54">
        <v>320400</v>
      </c>
      <c r="F189" s="55">
        <f t="shared" si="2"/>
        <v>266600</v>
      </c>
    </row>
    <row r="190" spans="1:6" ht="35.4" customHeight="1" x14ac:dyDescent="0.3">
      <c r="A190" s="50" t="s">
        <v>174</v>
      </c>
      <c r="B190" s="51" t="s">
        <v>145</v>
      </c>
      <c r="C190" s="52" t="s">
        <v>407</v>
      </c>
      <c r="D190" s="53">
        <v>587000</v>
      </c>
      <c r="E190" s="54">
        <v>320400</v>
      </c>
      <c r="F190" s="55">
        <f t="shared" si="2"/>
        <v>266600</v>
      </c>
    </row>
    <row r="191" spans="1:6" ht="67.8" customHeight="1" x14ac:dyDescent="0.3">
      <c r="A191" s="50" t="s">
        <v>408</v>
      </c>
      <c r="B191" s="51" t="s">
        <v>145</v>
      </c>
      <c r="C191" s="52" t="s">
        <v>409</v>
      </c>
      <c r="D191" s="53">
        <v>3460000</v>
      </c>
      <c r="E191" s="54">
        <v>3226026.37</v>
      </c>
      <c r="F191" s="55">
        <f t="shared" si="2"/>
        <v>233973.62999999989</v>
      </c>
    </row>
    <row r="192" spans="1:6" ht="35.4" customHeight="1" x14ac:dyDescent="0.3">
      <c r="A192" s="50" t="s">
        <v>410</v>
      </c>
      <c r="B192" s="51" t="s">
        <v>145</v>
      </c>
      <c r="C192" s="52" t="s">
        <v>411</v>
      </c>
      <c r="D192" s="53">
        <v>3460000</v>
      </c>
      <c r="E192" s="54">
        <v>3226026.37</v>
      </c>
      <c r="F192" s="55">
        <f t="shared" si="2"/>
        <v>233973.62999999989</v>
      </c>
    </row>
    <row r="193" spans="1:6" ht="87.6" customHeight="1" x14ac:dyDescent="0.3">
      <c r="A193" s="50" t="s">
        <v>412</v>
      </c>
      <c r="B193" s="51" t="s">
        <v>145</v>
      </c>
      <c r="C193" s="52" t="s">
        <v>413</v>
      </c>
      <c r="D193" s="53">
        <v>3460000</v>
      </c>
      <c r="E193" s="54">
        <v>3226026.37</v>
      </c>
      <c r="F193" s="55">
        <f t="shared" si="2"/>
        <v>233973.62999999989</v>
      </c>
    </row>
    <row r="194" spans="1:6" ht="233.4" customHeight="1" x14ac:dyDescent="0.3">
      <c r="A194" s="56" t="s">
        <v>414</v>
      </c>
      <c r="B194" s="51" t="s">
        <v>145</v>
      </c>
      <c r="C194" s="52" t="s">
        <v>415</v>
      </c>
      <c r="D194" s="53">
        <v>56420500</v>
      </c>
      <c r="E194" s="54" t="s">
        <v>43</v>
      </c>
      <c r="F194" s="55">
        <f t="shared" si="2"/>
        <v>56420500</v>
      </c>
    </row>
    <row r="195" spans="1:6" ht="70.2" customHeight="1" x14ac:dyDescent="0.3">
      <c r="A195" s="50" t="s">
        <v>408</v>
      </c>
      <c r="B195" s="51" t="s">
        <v>145</v>
      </c>
      <c r="C195" s="52" t="s">
        <v>416</v>
      </c>
      <c r="D195" s="53">
        <v>56420500</v>
      </c>
      <c r="E195" s="54" t="s">
        <v>43</v>
      </c>
      <c r="F195" s="55">
        <f t="shared" si="2"/>
        <v>56420500</v>
      </c>
    </row>
    <row r="196" spans="1:6" ht="48.6" customHeight="1" x14ac:dyDescent="0.3">
      <c r="A196" s="50" t="s">
        <v>410</v>
      </c>
      <c r="B196" s="51" t="s">
        <v>145</v>
      </c>
      <c r="C196" s="52" t="s">
        <v>417</v>
      </c>
      <c r="D196" s="53">
        <v>56420500</v>
      </c>
      <c r="E196" s="54" t="s">
        <v>43</v>
      </c>
      <c r="F196" s="55">
        <f t="shared" si="2"/>
        <v>56420500</v>
      </c>
    </row>
    <row r="197" spans="1:6" ht="85.2" customHeight="1" x14ac:dyDescent="0.3">
      <c r="A197" s="50" t="s">
        <v>412</v>
      </c>
      <c r="B197" s="51" t="s">
        <v>145</v>
      </c>
      <c r="C197" s="52" t="s">
        <v>418</v>
      </c>
      <c r="D197" s="53">
        <v>56420500</v>
      </c>
      <c r="E197" s="54" t="s">
        <v>43</v>
      </c>
      <c r="F197" s="55">
        <f t="shared" si="2"/>
        <v>56420500</v>
      </c>
    </row>
    <row r="198" spans="1:6" ht="46.2" customHeight="1" x14ac:dyDescent="0.3">
      <c r="A198" s="50" t="s">
        <v>419</v>
      </c>
      <c r="B198" s="51" t="s">
        <v>145</v>
      </c>
      <c r="C198" s="52" t="s">
        <v>420</v>
      </c>
      <c r="D198" s="53">
        <v>485000</v>
      </c>
      <c r="E198" s="54">
        <v>354485.12</v>
      </c>
      <c r="F198" s="55">
        <f t="shared" si="2"/>
        <v>130514.88</v>
      </c>
    </row>
    <row r="199" spans="1:6" ht="51.6" customHeight="1" x14ac:dyDescent="0.3">
      <c r="A199" s="50" t="s">
        <v>421</v>
      </c>
      <c r="B199" s="51" t="s">
        <v>145</v>
      </c>
      <c r="C199" s="52" t="s">
        <v>422</v>
      </c>
      <c r="D199" s="53">
        <v>385000</v>
      </c>
      <c r="E199" s="54">
        <v>254485.12</v>
      </c>
      <c r="F199" s="55">
        <f t="shared" si="2"/>
        <v>130514.88</v>
      </c>
    </row>
    <row r="200" spans="1:6" ht="73.2" customHeight="1" x14ac:dyDescent="0.3">
      <c r="A200" s="50" t="s">
        <v>229</v>
      </c>
      <c r="B200" s="51" t="s">
        <v>145</v>
      </c>
      <c r="C200" s="52" t="s">
        <v>423</v>
      </c>
      <c r="D200" s="53">
        <v>385000</v>
      </c>
      <c r="E200" s="54">
        <v>254485.12</v>
      </c>
      <c r="F200" s="55">
        <f t="shared" si="2"/>
        <v>130514.88</v>
      </c>
    </row>
    <row r="201" spans="1:6" ht="85.2" customHeight="1" x14ac:dyDescent="0.3">
      <c r="A201" s="50" t="s">
        <v>424</v>
      </c>
      <c r="B201" s="51" t="s">
        <v>145</v>
      </c>
      <c r="C201" s="52" t="s">
        <v>425</v>
      </c>
      <c r="D201" s="53">
        <v>385000</v>
      </c>
      <c r="E201" s="54">
        <v>254485.12</v>
      </c>
      <c r="F201" s="55">
        <f t="shared" si="2"/>
        <v>130514.88</v>
      </c>
    </row>
    <row r="202" spans="1:6" ht="208.2" customHeight="1" x14ac:dyDescent="0.3">
      <c r="A202" s="56" t="s">
        <v>426</v>
      </c>
      <c r="B202" s="51" t="s">
        <v>145</v>
      </c>
      <c r="C202" s="52" t="s">
        <v>427</v>
      </c>
      <c r="D202" s="53">
        <v>385000</v>
      </c>
      <c r="E202" s="54">
        <v>254485.12</v>
      </c>
      <c r="F202" s="55">
        <f t="shared" si="2"/>
        <v>130514.88</v>
      </c>
    </row>
    <row r="203" spans="1:6" ht="53.4" customHeight="1" x14ac:dyDescent="0.3">
      <c r="A203" s="50" t="s">
        <v>428</v>
      </c>
      <c r="B203" s="51" t="s">
        <v>145</v>
      </c>
      <c r="C203" s="52" t="s">
        <v>429</v>
      </c>
      <c r="D203" s="53">
        <v>385000</v>
      </c>
      <c r="E203" s="54">
        <v>254485.12</v>
      </c>
      <c r="F203" s="55">
        <f t="shared" si="2"/>
        <v>130514.88</v>
      </c>
    </row>
    <row r="204" spans="1:6" ht="47.4" customHeight="1" x14ac:dyDescent="0.3">
      <c r="A204" s="50" t="s">
        <v>430</v>
      </c>
      <c r="B204" s="51" t="s">
        <v>145</v>
      </c>
      <c r="C204" s="52" t="s">
        <v>431</v>
      </c>
      <c r="D204" s="53">
        <v>385000</v>
      </c>
      <c r="E204" s="54">
        <v>254485.12</v>
      </c>
      <c r="F204" s="55">
        <f t="shared" si="2"/>
        <v>130514.88</v>
      </c>
    </row>
    <row r="205" spans="1:6" ht="55.8" customHeight="1" x14ac:dyDescent="0.3">
      <c r="A205" s="50" t="s">
        <v>432</v>
      </c>
      <c r="B205" s="51" t="s">
        <v>145</v>
      </c>
      <c r="C205" s="52" t="s">
        <v>433</v>
      </c>
      <c r="D205" s="53">
        <v>385000</v>
      </c>
      <c r="E205" s="54">
        <v>254485.12</v>
      </c>
      <c r="F205" s="55">
        <f t="shared" si="2"/>
        <v>130514.88</v>
      </c>
    </row>
    <row r="206" spans="1:6" ht="52.8" customHeight="1" x14ac:dyDescent="0.3">
      <c r="A206" s="50" t="s">
        <v>434</v>
      </c>
      <c r="B206" s="51" t="s">
        <v>145</v>
      </c>
      <c r="C206" s="52" t="s">
        <v>435</v>
      </c>
      <c r="D206" s="53">
        <v>100000</v>
      </c>
      <c r="E206" s="54">
        <v>100000</v>
      </c>
      <c r="F206" s="55" t="str">
        <f t="shared" si="2"/>
        <v>-</v>
      </c>
    </row>
    <row r="207" spans="1:6" ht="78" customHeight="1" x14ac:dyDescent="0.3">
      <c r="A207" s="50" t="s">
        <v>178</v>
      </c>
      <c r="B207" s="51" t="s">
        <v>145</v>
      </c>
      <c r="C207" s="52" t="s">
        <v>436</v>
      </c>
      <c r="D207" s="53">
        <v>100000</v>
      </c>
      <c r="E207" s="54">
        <v>100000</v>
      </c>
      <c r="F207" s="55" t="str">
        <f t="shared" ref="F207:F223" si="3">IF(OR(D207="-",IF(E207="-",0,E207)&gt;=IF(D207="-",0,D207)),"-",IF(D207="-",0,D207)-IF(E207="-",0,E207))</f>
        <v>-</v>
      </c>
    </row>
    <row r="208" spans="1:6" ht="56.4" customHeight="1" x14ac:dyDescent="0.3">
      <c r="A208" s="50" t="s">
        <v>199</v>
      </c>
      <c r="B208" s="51" t="s">
        <v>145</v>
      </c>
      <c r="C208" s="52" t="s">
        <v>437</v>
      </c>
      <c r="D208" s="53">
        <v>100000</v>
      </c>
      <c r="E208" s="54">
        <v>100000</v>
      </c>
      <c r="F208" s="55" t="str">
        <f t="shared" si="3"/>
        <v>-</v>
      </c>
    </row>
    <row r="209" spans="1:6" ht="103.8" customHeight="1" x14ac:dyDescent="0.3">
      <c r="A209" s="50" t="s">
        <v>201</v>
      </c>
      <c r="B209" s="51" t="s">
        <v>145</v>
      </c>
      <c r="C209" s="52" t="s">
        <v>438</v>
      </c>
      <c r="D209" s="53">
        <v>100000</v>
      </c>
      <c r="E209" s="54">
        <v>100000</v>
      </c>
      <c r="F209" s="55" t="str">
        <f t="shared" si="3"/>
        <v>-</v>
      </c>
    </row>
    <row r="210" spans="1:6" ht="54.6" customHeight="1" x14ac:dyDescent="0.3">
      <c r="A210" s="50" t="s">
        <v>428</v>
      </c>
      <c r="B210" s="51" t="s">
        <v>145</v>
      </c>
      <c r="C210" s="52" t="s">
        <v>439</v>
      </c>
      <c r="D210" s="53">
        <v>100000</v>
      </c>
      <c r="E210" s="54">
        <v>100000</v>
      </c>
      <c r="F210" s="55" t="str">
        <f t="shared" si="3"/>
        <v>-</v>
      </c>
    </row>
    <row r="211" spans="1:6" ht="62.4" customHeight="1" x14ac:dyDescent="0.3">
      <c r="A211" s="50" t="s">
        <v>440</v>
      </c>
      <c r="B211" s="51" t="s">
        <v>145</v>
      </c>
      <c r="C211" s="52" t="s">
        <v>441</v>
      </c>
      <c r="D211" s="53">
        <v>100000</v>
      </c>
      <c r="E211" s="54">
        <v>100000</v>
      </c>
      <c r="F211" s="55" t="str">
        <f t="shared" si="3"/>
        <v>-</v>
      </c>
    </row>
    <row r="212" spans="1:6" ht="66" customHeight="1" x14ac:dyDescent="0.3">
      <c r="A212" s="50" t="s">
        <v>442</v>
      </c>
      <c r="B212" s="51" t="s">
        <v>145</v>
      </c>
      <c r="C212" s="52" t="s">
        <v>443</v>
      </c>
      <c r="D212" s="53">
        <v>100000</v>
      </c>
      <c r="E212" s="54">
        <v>100000</v>
      </c>
      <c r="F212" s="55" t="str">
        <f t="shared" si="3"/>
        <v>-</v>
      </c>
    </row>
    <row r="213" spans="1:6" ht="50.4" customHeight="1" x14ac:dyDescent="0.3">
      <c r="A213" s="50" t="s">
        <v>444</v>
      </c>
      <c r="B213" s="51" t="s">
        <v>145</v>
      </c>
      <c r="C213" s="52" t="s">
        <v>445</v>
      </c>
      <c r="D213" s="53">
        <v>140000</v>
      </c>
      <c r="E213" s="54">
        <v>20650</v>
      </c>
      <c r="F213" s="55">
        <f t="shared" si="3"/>
        <v>119350</v>
      </c>
    </row>
    <row r="214" spans="1:6" ht="48.6" customHeight="1" x14ac:dyDescent="0.3">
      <c r="A214" s="50" t="s">
        <v>446</v>
      </c>
      <c r="B214" s="51" t="s">
        <v>145</v>
      </c>
      <c r="C214" s="52" t="s">
        <v>447</v>
      </c>
      <c r="D214" s="53">
        <v>140000</v>
      </c>
      <c r="E214" s="54">
        <v>20650</v>
      </c>
      <c r="F214" s="55">
        <f t="shared" si="3"/>
        <v>119350</v>
      </c>
    </row>
    <row r="215" spans="1:6" ht="67.8" customHeight="1" x14ac:dyDescent="0.3">
      <c r="A215" s="50" t="s">
        <v>375</v>
      </c>
      <c r="B215" s="51" t="s">
        <v>145</v>
      </c>
      <c r="C215" s="52" t="s">
        <v>448</v>
      </c>
      <c r="D215" s="53">
        <v>140000</v>
      </c>
      <c r="E215" s="54">
        <v>20650</v>
      </c>
      <c r="F215" s="55">
        <f t="shared" si="3"/>
        <v>119350</v>
      </c>
    </row>
    <row r="216" spans="1:6" ht="72" customHeight="1" x14ac:dyDescent="0.3">
      <c r="A216" s="50" t="s">
        <v>449</v>
      </c>
      <c r="B216" s="51" t="s">
        <v>145</v>
      </c>
      <c r="C216" s="52" t="s">
        <v>450</v>
      </c>
      <c r="D216" s="53">
        <v>140000</v>
      </c>
      <c r="E216" s="54">
        <v>20650</v>
      </c>
      <c r="F216" s="55">
        <f t="shared" si="3"/>
        <v>119350</v>
      </c>
    </row>
    <row r="217" spans="1:6" ht="152.4" customHeight="1" x14ac:dyDescent="0.3">
      <c r="A217" s="56" t="s">
        <v>451</v>
      </c>
      <c r="B217" s="51" t="s">
        <v>145</v>
      </c>
      <c r="C217" s="52" t="s">
        <v>452</v>
      </c>
      <c r="D217" s="53">
        <v>140000</v>
      </c>
      <c r="E217" s="54">
        <v>20650</v>
      </c>
      <c r="F217" s="55">
        <f t="shared" si="3"/>
        <v>119350</v>
      </c>
    </row>
    <row r="218" spans="1:6" ht="111" customHeight="1" x14ac:dyDescent="0.3">
      <c r="A218" s="50" t="s">
        <v>158</v>
      </c>
      <c r="B218" s="51" t="s">
        <v>145</v>
      </c>
      <c r="C218" s="52" t="s">
        <v>453</v>
      </c>
      <c r="D218" s="53">
        <v>40000</v>
      </c>
      <c r="E218" s="54" t="s">
        <v>43</v>
      </c>
      <c r="F218" s="55">
        <f t="shared" si="3"/>
        <v>40000</v>
      </c>
    </row>
    <row r="219" spans="1:6" ht="60" customHeight="1" x14ac:dyDescent="0.3">
      <c r="A219" s="50" t="s">
        <v>454</v>
      </c>
      <c r="B219" s="51" t="s">
        <v>145</v>
      </c>
      <c r="C219" s="52" t="s">
        <v>455</v>
      </c>
      <c r="D219" s="53">
        <v>40000</v>
      </c>
      <c r="E219" s="54" t="s">
        <v>43</v>
      </c>
      <c r="F219" s="55">
        <f t="shared" si="3"/>
        <v>40000</v>
      </c>
    </row>
    <row r="220" spans="1:6" ht="64.8" customHeight="1" x14ac:dyDescent="0.3">
      <c r="A220" s="50" t="s">
        <v>456</v>
      </c>
      <c r="B220" s="51" t="s">
        <v>145</v>
      </c>
      <c r="C220" s="52" t="s">
        <v>457</v>
      </c>
      <c r="D220" s="53">
        <v>40000</v>
      </c>
      <c r="E220" s="54" t="s">
        <v>43</v>
      </c>
      <c r="F220" s="55">
        <f t="shared" si="3"/>
        <v>40000</v>
      </c>
    </row>
    <row r="221" spans="1:6" ht="52.8" customHeight="1" x14ac:dyDescent="0.3">
      <c r="A221" s="50" t="s">
        <v>170</v>
      </c>
      <c r="B221" s="51" t="s">
        <v>145</v>
      </c>
      <c r="C221" s="52" t="s">
        <v>458</v>
      </c>
      <c r="D221" s="53">
        <v>100000</v>
      </c>
      <c r="E221" s="54">
        <v>20650</v>
      </c>
      <c r="F221" s="55">
        <f t="shared" si="3"/>
        <v>79350</v>
      </c>
    </row>
    <row r="222" spans="1:6" ht="49.8" customHeight="1" x14ac:dyDescent="0.3">
      <c r="A222" s="50" t="s">
        <v>172</v>
      </c>
      <c r="B222" s="51" t="s">
        <v>145</v>
      </c>
      <c r="C222" s="52" t="s">
        <v>459</v>
      </c>
      <c r="D222" s="53">
        <v>100000</v>
      </c>
      <c r="E222" s="54">
        <v>20650</v>
      </c>
      <c r="F222" s="55">
        <f t="shared" si="3"/>
        <v>79350</v>
      </c>
    </row>
    <row r="223" spans="1:6" ht="31.2" customHeight="1" thickBot="1" x14ac:dyDescent="0.35">
      <c r="A223" s="50" t="s">
        <v>174</v>
      </c>
      <c r="B223" s="51" t="s">
        <v>145</v>
      </c>
      <c r="C223" s="52" t="s">
        <v>460</v>
      </c>
      <c r="D223" s="53">
        <v>100000</v>
      </c>
      <c r="E223" s="54">
        <v>20650</v>
      </c>
      <c r="F223" s="55">
        <f t="shared" si="3"/>
        <v>79350</v>
      </c>
    </row>
    <row r="224" spans="1:6" ht="45.6" customHeight="1" thickBot="1" x14ac:dyDescent="0.35">
      <c r="A224" s="57" t="s">
        <v>461</v>
      </c>
      <c r="B224" s="58" t="s">
        <v>462</v>
      </c>
      <c r="C224" s="59" t="s">
        <v>146</v>
      </c>
      <c r="D224" s="60">
        <v>-10640000</v>
      </c>
      <c r="E224" s="60">
        <v>13304433.289999999</v>
      </c>
      <c r="F224" s="61" t="s">
        <v>463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C8447-5EC8-4F8E-9DF6-B65A3B7F2B91}">
  <sheetPr>
    <tabColor indexed="14"/>
    <pageSetUpPr fitToPage="1"/>
  </sheetPr>
  <dimension ref="A1:DF40"/>
  <sheetViews>
    <sheetView tabSelected="1" view="pageBreakPreview" topLeftCell="C1" zoomScaleNormal="100" workbookViewId="0">
      <selection activeCell="BW19" sqref="BW19:CN19"/>
    </sheetView>
  </sheetViews>
  <sheetFormatPr defaultColWidth="0.88671875" defaultRowHeight="11.4" x14ac:dyDescent="0.2"/>
  <cols>
    <col min="1" max="2" width="0.88671875" style="83" hidden="1" customWidth="1"/>
    <col min="3" max="27" width="0.88671875" style="83" customWidth="1"/>
    <col min="28" max="28" width="7.109375" style="83" customWidth="1"/>
    <col min="29" max="50" width="0.88671875" style="83" customWidth="1"/>
    <col min="51" max="51" width="12.88671875" style="83" customWidth="1"/>
    <col min="52" max="90" width="0.88671875" style="83" customWidth="1"/>
    <col min="91" max="91" width="0.6640625" style="83" customWidth="1"/>
    <col min="92" max="92" width="4.109375" style="83" hidden="1" customWidth="1"/>
    <col min="93" max="100" width="0.88671875" style="83" customWidth="1"/>
    <col min="101" max="101" width="0.6640625" style="83" customWidth="1"/>
    <col min="102" max="102" width="0.88671875" style="83" hidden="1" customWidth="1"/>
    <col min="103" max="16384" width="0.88671875" style="83"/>
  </cols>
  <sheetData>
    <row r="1" spans="1:110" x14ac:dyDescent="0.2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2" t="s">
        <v>495</v>
      </c>
    </row>
    <row r="2" spans="1:110" s="85" customFormat="1" ht="25.5" customHeight="1" x14ac:dyDescent="0.25">
      <c r="A2" s="84"/>
      <c r="B2" s="84"/>
      <c r="C2" s="235" t="s">
        <v>496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6"/>
      <c r="CQ2" s="236"/>
      <c r="CR2" s="236"/>
      <c r="CS2" s="236"/>
      <c r="CT2" s="236"/>
      <c r="CU2" s="236"/>
      <c r="CV2" s="236"/>
      <c r="CW2" s="236"/>
      <c r="CX2" s="236"/>
      <c r="CY2" s="236"/>
      <c r="CZ2" s="236"/>
      <c r="DA2" s="236"/>
      <c r="DB2" s="236"/>
      <c r="DC2" s="236"/>
      <c r="DD2" s="236"/>
      <c r="DE2" s="236"/>
      <c r="DF2" s="236"/>
    </row>
    <row r="3" spans="1:110" ht="59.25" customHeight="1" x14ac:dyDescent="0.2">
      <c r="A3" s="237" t="s">
        <v>497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8" t="s">
        <v>498</v>
      </c>
      <c r="AD3" s="237"/>
      <c r="AE3" s="237"/>
      <c r="AF3" s="237"/>
      <c r="AG3" s="237"/>
      <c r="AH3" s="237"/>
      <c r="AI3" s="237" t="s">
        <v>499</v>
      </c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 t="s">
        <v>500</v>
      </c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 t="s">
        <v>24</v>
      </c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 t="s">
        <v>25</v>
      </c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</row>
    <row r="4" spans="1:110" s="86" customFormat="1" ht="12" customHeight="1" thickBot="1" x14ac:dyDescent="0.35">
      <c r="A4" s="232">
        <v>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3">
        <v>2</v>
      </c>
      <c r="AD4" s="234"/>
      <c r="AE4" s="234"/>
      <c r="AF4" s="234"/>
      <c r="AG4" s="234"/>
      <c r="AH4" s="234"/>
      <c r="AI4" s="234">
        <v>3</v>
      </c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>
        <v>4</v>
      </c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>
        <v>5</v>
      </c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>
        <v>6</v>
      </c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</row>
    <row r="5" spans="1:110" ht="32.4" customHeight="1" x14ac:dyDescent="0.25">
      <c r="A5" s="227" t="s">
        <v>464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9"/>
      <c r="AC5" s="230" t="s">
        <v>465</v>
      </c>
      <c r="AD5" s="231"/>
      <c r="AE5" s="231"/>
      <c r="AF5" s="231"/>
      <c r="AG5" s="231"/>
      <c r="AH5" s="231"/>
      <c r="AI5" s="231" t="s">
        <v>501</v>
      </c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148">
        <f>AZ13</f>
        <v>10640000</v>
      </c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72">
        <f>BW14</f>
        <v>-13304433.289999999</v>
      </c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4"/>
      <c r="CO5" s="148">
        <f>CO13</f>
        <v>23944433.289999999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</row>
    <row r="6" spans="1:110" ht="12" customHeight="1" x14ac:dyDescent="0.2">
      <c r="A6" s="186" t="s">
        <v>32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189" t="s">
        <v>467</v>
      </c>
      <c r="AD6" s="189"/>
      <c r="AE6" s="189"/>
      <c r="AF6" s="189"/>
      <c r="AG6" s="189"/>
      <c r="AH6" s="190"/>
      <c r="AI6" s="193" t="s">
        <v>501</v>
      </c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90"/>
      <c r="AZ6" s="195" t="s">
        <v>502</v>
      </c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7"/>
      <c r="BW6" s="195" t="s">
        <v>502</v>
      </c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7"/>
      <c r="CO6" s="195" t="s">
        <v>502</v>
      </c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7"/>
    </row>
    <row r="7" spans="1:110" ht="32.4" customHeight="1" x14ac:dyDescent="0.2">
      <c r="A7" s="224" t="s">
        <v>466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6"/>
      <c r="AC7" s="191"/>
      <c r="AD7" s="191"/>
      <c r="AE7" s="191"/>
      <c r="AF7" s="191"/>
      <c r="AG7" s="191"/>
      <c r="AH7" s="192"/>
      <c r="AI7" s="194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2"/>
      <c r="AZ7" s="198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200"/>
      <c r="BW7" s="198"/>
      <c r="BX7" s="199"/>
      <c r="BY7" s="199"/>
      <c r="BZ7" s="199"/>
      <c r="CA7" s="199"/>
      <c r="CB7" s="199"/>
      <c r="CC7" s="199"/>
      <c r="CD7" s="199"/>
      <c r="CE7" s="199"/>
      <c r="CF7" s="199"/>
      <c r="CG7" s="199"/>
      <c r="CH7" s="199"/>
      <c r="CI7" s="199"/>
      <c r="CJ7" s="199"/>
      <c r="CK7" s="199"/>
      <c r="CL7" s="199"/>
      <c r="CM7" s="199"/>
      <c r="CN7" s="200"/>
      <c r="CO7" s="198"/>
      <c r="CP7" s="199"/>
      <c r="CQ7" s="199"/>
      <c r="CR7" s="199"/>
      <c r="CS7" s="199"/>
      <c r="CT7" s="199"/>
      <c r="CU7" s="199"/>
      <c r="CV7" s="199"/>
      <c r="CW7" s="199"/>
      <c r="CX7" s="199"/>
      <c r="CY7" s="199"/>
      <c r="CZ7" s="199"/>
      <c r="DA7" s="199"/>
      <c r="DB7" s="199"/>
      <c r="DC7" s="199"/>
      <c r="DD7" s="199"/>
      <c r="DE7" s="199"/>
      <c r="DF7" s="200"/>
    </row>
    <row r="8" spans="1:110" ht="12" customHeight="1" x14ac:dyDescent="0.2">
      <c r="A8" s="213" t="s">
        <v>468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5"/>
      <c r="AC8" s="193" t="s">
        <v>43</v>
      </c>
      <c r="AD8" s="189"/>
      <c r="AE8" s="189"/>
      <c r="AF8" s="189"/>
      <c r="AG8" s="189"/>
      <c r="AH8" s="190"/>
      <c r="AI8" s="193" t="s">
        <v>43</v>
      </c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20"/>
      <c r="AZ8" s="195" t="s">
        <v>502</v>
      </c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  <c r="BP8" s="219"/>
      <c r="BQ8" s="219"/>
      <c r="BR8" s="219"/>
      <c r="BS8" s="219"/>
      <c r="BT8" s="219"/>
      <c r="BU8" s="219"/>
      <c r="BV8" s="220"/>
      <c r="BW8" s="195" t="s">
        <v>502</v>
      </c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7"/>
      <c r="CO8" s="195" t="s">
        <v>502</v>
      </c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201"/>
    </row>
    <row r="9" spans="1:110" ht="12" customHeight="1" x14ac:dyDescent="0.25">
      <c r="A9" s="20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5"/>
      <c r="AC9" s="216"/>
      <c r="AD9" s="217"/>
      <c r="AE9" s="217"/>
      <c r="AF9" s="217"/>
      <c r="AG9" s="217"/>
      <c r="AH9" s="218"/>
      <c r="AI9" s="221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3"/>
      <c r="AZ9" s="221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3"/>
      <c r="BW9" s="198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200"/>
      <c r="CO9" s="198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202"/>
    </row>
    <row r="10" spans="1:110" ht="29.4" customHeight="1" x14ac:dyDescent="0.25">
      <c r="A10" s="206" t="s">
        <v>469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8"/>
      <c r="AC10" s="168" t="s">
        <v>470</v>
      </c>
      <c r="AD10" s="169"/>
      <c r="AE10" s="169"/>
      <c r="AF10" s="169"/>
      <c r="AG10" s="169"/>
      <c r="AH10" s="169"/>
      <c r="AI10" s="169" t="s">
        <v>501</v>
      </c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209" t="s">
        <v>502</v>
      </c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1"/>
      <c r="BW10" s="209" t="s">
        <v>502</v>
      </c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1"/>
      <c r="CO10" s="209" t="s">
        <v>502</v>
      </c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2"/>
    </row>
    <row r="11" spans="1:110" ht="12" customHeight="1" x14ac:dyDescent="0.2">
      <c r="A11" s="186" t="s">
        <v>468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8"/>
      <c r="AC11" s="189"/>
      <c r="AD11" s="189"/>
      <c r="AE11" s="189"/>
      <c r="AF11" s="189"/>
      <c r="AG11" s="189"/>
      <c r="AH11" s="190"/>
      <c r="AI11" s="193" t="s">
        <v>43</v>
      </c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90"/>
      <c r="AZ11" s="195" t="s">
        <v>502</v>
      </c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7"/>
      <c r="BW11" s="195" t="s">
        <v>502</v>
      </c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7"/>
      <c r="CO11" s="195" t="s">
        <v>502</v>
      </c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201"/>
    </row>
    <row r="12" spans="1:110" ht="15" customHeight="1" x14ac:dyDescent="0.25">
      <c r="A12" s="203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5"/>
      <c r="AC12" s="191"/>
      <c r="AD12" s="191"/>
      <c r="AE12" s="191"/>
      <c r="AF12" s="191"/>
      <c r="AG12" s="191"/>
      <c r="AH12" s="192"/>
      <c r="AI12" s="194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2"/>
      <c r="AZ12" s="198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200"/>
      <c r="BW12" s="198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200"/>
      <c r="CO12" s="198"/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/>
      <c r="DC12" s="199"/>
      <c r="DD12" s="199"/>
      <c r="DE12" s="199"/>
      <c r="DF12" s="202"/>
    </row>
    <row r="13" spans="1:110" ht="19.5" customHeight="1" x14ac:dyDescent="0.25">
      <c r="A13" s="181" t="s">
        <v>471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3"/>
      <c r="AC13" s="168" t="s">
        <v>472</v>
      </c>
      <c r="AD13" s="169"/>
      <c r="AE13" s="169"/>
      <c r="AF13" s="169"/>
      <c r="AG13" s="169"/>
      <c r="AH13" s="169"/>
      <c r="AI13" s="170" t="s">
        <v>503</v>
      </c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68"/>
      <c r="AZ13" s="148">
        <f>AZ14</f>
        <v>10640000</v>
      </c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63">
        <f>BW14</f>
        <v>-13304433.289999999</v>
      </c>
      <c r="BX13" s="178"/>
      <c r="BY13" s="178"/>
      <c r="BZ13" s="178"/>
      <c r="CA13" s="178"/>
      <c r="CB13" s="178"/>
      <c r="CC13" s="178"/>
      <c r="CD13" s="178"/>
      <c r="CE13" s="178"/>
      <c r="CF13" s="178"/>
      <c r="CG13" s="178"/>
      <c r="CH13" s="178"/>
      <c r="CI13" s="178"/>
      <c r="CJ13" s="178"/>
      <c r="CK13" s="178"/>
      <c r="CL13" s="178"/>
      <c r="CM13" s="178"/>
      <c r="CN13" s="179"/>
      <c r="CO13" s="172">
        <f>CO14</f>
        <v>23944433.289999999</v>
      </c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5"/>
    </row>
    <row r="14" spans="1:110" ht="40.5" customHeight="1" x14ac:dyDescent="0.25">
      <c r="A14" s="87" t="s">
        <v>471</v>
      </c>
      <c r="B14" s="88"/>
      <c r="C14" s="156" t="s">
        <v>504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7"/>
      <c r="AC14" s="168" t="s">
        <v>472</v>
      </c>
      <c r="AD14" s="169"/>
      <c r="AE14" s="169"/>
      <c r="AF14" s="169"/>
      <c r="AG14" s="169"/>
      <c r="AH14" s="169"/>
      <c r="AI14" s="170" t="s">
        <v>505</v>
      </c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68"/>
      <c r="AZ14" s="148">
        <v>10640000</v>
      </c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63">
        <f>BW18+BW19</f>
        <v>-13304433.289999999</v>
      </c>
      <c r="BX14" s="178"/>
      <c r="BY14" s="178"/>
      <c r="BZ14" s="178"/>
      <c r="CA14" s="178"/>
      <c r="CB14" s="178"/>
      <c r="CC14" s="178"/>
      <c r="CD14" s="178"/>
      <c r="CE14" s="178"/>
      <c r="CF14" s="178"/>
      <c r="CG14" s="178"/>
      <c r="CH14" s="178"/>
      <c r="CI14" s="178"/>
      <c r="CJ14" s="178"/>
      <c r="CK14" s="178"/>
      <c r="CL14" s="178"/>
      <c r="CM14" s="178"/>
      <c r="CN14" s="179"/>
      <c r="CO14" s="180">
        <f>AZ14-BW14</f>
        <v>23944433.289999999</v>
      </c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</row>
    <row r="15" spans="1:110" ht="31.2" customHeight="1" x14ac:dyDescent="0.25">
      <c r="A15" s="155" t="s">
        <v>506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7"/>
      <c r="AC15" s="168" t="s">
        <v>473</v>
      </c>
      <c r="AD15" s="169"/>
      <c r="AE15" s="169"/>
      <c r="AF15" s="169"/>
      <c r="AG15" s="169"/>
      <c r="AH15" s="169"/>
      <c r="AI15" s="170" t="s">
        <v>507</v>
      </c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68"/>
      <c r="AZ15" s="172">
        <f>AZ16</f>
        <v>-100011100</v>
      </c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4"/>
      <c r="BW15" s="163">
        <f>BW16</f>
        <v>-46074492.109999999</v>
      </c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5"/>
      <c r="CO15" s="149" t="s">
        <v>508</v>
      </c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49"/>
      <c r="DF15" s="175"/>
    </row>
    <row r="16" spans="1:110" ht="31.95" customHeight="1" thickBot="1" x14ac:dyDescent="0.3">
      <c r="A16" s="155" t="s">
        <v>509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7"/>
      <c r="AC16" s="143" t="s">
        <v>473</v>
      </c>
      <c r="AD16" s="144"/>
      <c r="AE16" s="144"/>
      <c r="AF16" s="144"/>
      <c r="AG16" s="144"/>
      <c r="AH16" s="144"/>
      <c r="AI16" s="166" t="s">
        <v>510</v>
      </c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43"/>
      <c r="AZ16" s="148">
        <f>AZ17</f>
        <v>-100011100</v>
      </c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63">
        <f>BW17</f>
        <v>-46074492.109999999</v>
      </c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5"/>
      <c r="CO16" s="153" t="s">
        <v>508</v>
      </c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4"/>
    </row>
    <row r="17" spans="1:110" ht="32.4" customHeight="1" thickBot="1" x14ac:dyDescent="0.3">
      <c r="A17" s="155" t="s">
        <v>511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7"/>
      <c r="AC17" s="143" t="s">
        <v>473</v>
      </c>
      <c r="AD17" s="144"/>
      <c r="AE17" s="144"/>
      <c r="AF17" s="144"/>
      <c r="AG17" s="144"/>
      <c r="AH17" s="144"/>
      <c r="AI17" s="145" t="s">
        <v>512</v>
      </c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7"/>
      <c r="AZ17" s="148">
        <f>AZ18</f>
        <v>-100011100</v>
      </c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63">
        <f>BW18</f>
        <v>-46074492.109999999</v>
      </c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5"/>
      <c r="CO17" s="153" t="s">
        <v>508</v>
      </c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4"/>
    </row>
    <row r="18" spans="1:110" ht="45" customHeight="1" thickBot="1" x14ac:dyDescent="0.3">
      <c r="A18" s="155" t="s">
        <v>474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7"/>
      <c r="AC18" s="143" t="s">
        <v>473</v>
      </c>
      <c r="AD18" s="144"/>
      <c r="AE18" s="144"/>
      <c r="AF18" s="144"/>
      <c r="AG18" s="144"/>
      <c r="AH18" s="144"/>
      <c r="AI18" s="145" t="s">
        <v>513</v>
      </c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7"/>
      <c r="AZ18" s="148">
        <v>-100011100</v>
      </c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60">
        <v>-46074492.109999999</v>
      </c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2"/>
      <c r="CO18" s="153" t="s">
        <v>508</v>
      </c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4"/>
    </row>
    <row r="19" spans="1:110" ht="30" customHeight="1" thickBot="1" x14ac:dyDescent="0.3">
      <c r="A19" s="155" t="s">
        <v>514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7"/>
      <c r="AC19" s="143" t="s">
        <v>475</v>
      </c>
      <c r="AD19" s="144"/>
      <c r="AE19" s="144"/>
      <c r="AF19" s="144"/>
      <c r="AG19" s="144"/>
      <c r="AH19" s="144"/>
      <c r="AI19" s="145" t="s">
        <v>515</v>
      </c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7"/>
      <c r="AZ19" s="148">
        <f>AZ20</f>
        <v>110651100</v>
      </c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50">
        <f>BW20</f>
        <v>32770058.82</v>
      </c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9"/>
      <c r="CO19" s="153" t="s">
        <v>508</v>
      </c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4"/>
    </row>
    <row r="20" spans="1:110" ht="31.95" customHeight="1" thickBot="1" x14ac:dyDescent="0.3">
      <c r="A20" s="155" t="s">
        <v>516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7"/>
      <c r="AC20" s="143" t="s">
        <v>475</v>
      </c>
      <c r="AD20" s="144"/>
      <c r="AE20" s="144"/>
      <c r="AF20" s="144"/>
      <c r="AG20" s="144"/>
      <c r="AH20" s="144"/>
      <c r="AI20" s="145" t="s">
        <v>517</v>
      </c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7"/>
      <c r="AZ20" s="148">
        <f>AZ21</f>
        <v>110651100</v>
      </c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50">
        <f>BW21</f>
        <v>32770058.82</v>
      </c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9"/>
      <c r="CO20" s="153" t="s">
        <v>508</v>
      </c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4"/>
    </row>
    <row r="21" spans="1:110" ht="36" customHeight="1" thickBot="1" x14ac:dyDescent="0.3">
      <c r="A21" s="155" t="s">
        <v>518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7"/>
      <c r="AC21" s="143" t="s">
        <v>475</v>
      </c>
      <c r="AD21" s="144"/>
      <c r="AE21" s="144"/>
      <c r="AF21" s="144"/>
      <c r="AG21" s="144"/>
      <c r="AH21" s="144"/>
      <c r="AI21" s="145" t="s">
        <v>519</v>
      </c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7"/>
      <c r="AZ21" s="148">
        <f>AZ22</f>
        <v>110651100</v>
      </c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50">
        <f>BW22</f>
        <v>32770058.82</v>
      </c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9"/>
      <c r="CO21" s="153" t="s">
        <v>508</v>
      </c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4"/>
    </row>
    <row r="22" spans="1:110" ht="45" customHeight="1" thickBot="1" x14ac:dyDescent="0.3">
      <c r="A22" s="140" t="s">
        <v>476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2"/>
      <c r="AC22" s="143" t="s">
        <v>475</v>
      </c>
      <c r="AD22" s="144"/>
      <c r="AE22" s="144"/>
      <c r="AF22" s="144"/>
      <c r="AG22" s="144"/>
      <c r="AH22" s="144"/>
      <c r="AI22" s="145" t="s">
        <v>520</v>
      </c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7"/>
      <c r="AZ22" s="148">
        <v>110651100</v>
      </c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50">
        <v>32770058.82</v>
      </c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2"/>
      <c r="CO22" s="153" t="s">
        <v>508</v>
      </c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4"/>
    </row>
    <row r="23" spans="1:110" ht="32.25" customHeight="1" x14ac:dyDescent="0.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</row>
    <row r="24" spans="1:110" s="92" customFormat="1" ht="13.2" customHeight="1" x14ac:dyDescent="0.25">
      <c r="A24" s="89" t="s">
        <v>521</v>
      </c>
      <c r="B24" s="89" t="s">
        <v>522</v>
      </c>
      <c r="C24" s="90"/>
      <c r="D24" s="90" t="s">
        <v>523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1"/>
      <c r="AZ24" s="91"/>
      <c r="BA24" s="91"/>
      <c r="BB24" s="133" t="s">
        <v>524</v>
      </c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</row>
    <row r="25" spans="1:110" s="92" customFormat="1" ht="13.2" x14ac:dyDescent="0.25">
      <c r="A25" s="89"/>
      <c r="B25" s="89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91"/>
      <c r="AH25" s="91"/>
      <c r="AI25" s="91"/>
      <c r="AJ25" s="91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</row>
    <row r="26" spans="1:110" s="92" customFormat="1" ht="13.2" x14ac:dyDescent="0.25">
      <c r="A26" s="89"/>
      <c r="B26" s="89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3"/>
      <c r="T26" s="93"/>
      <c r="U26" s="93"/>
      <c r="V26" s="93"/>
      <c r="W26" s="93"/>
      <c r="X26" s="93"/>
      <c r="Y26" s="93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3"/>
      <c r="AS26" s="93"/>
      <c r="AT26" s="93"/>
      <c r="AU26" s="93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3"/>
      <c r="BU26" s="93"/>
      <c r="BV26" s="93"/>
      <c r="BW26" s="93"/>
      <c r="BX26" s="93"/>
      <c r="BY26" s="93"/>
      <c r="BZ26" s="93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</row>
    <row r="27" spans="1:110" s="92" customFormat="1" ht="13.2" x14ac:dyDescent="0.25">
      <c r="A27" s="89"/>
      <c r="B27" s="89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</row>
    <row r="28" spans="1:110" s="96" customFormat="1" ht="13.2" customHeight="1" x14ac:dyDescent="0.25">
      <c r="A28" s="89"/>
      <c r="B28" s="89" t="s">
        <v>525</v>
      </c>
      <c r="C28" s="132" t="s">
        <v>526</v>
      </c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91"/>
      <c r="AZ28" s="91"/>
      <c r="BA28" s="91"/>
      <c r="BB28" s="91" t="s">
        <v>527</v>
      </c>
      <c r="BC28" s="91"/>
      <c r="BD28" s="133" t="s">
        <v>528</v>
      </c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</row>
    <row r="29" spans="1:110" s="96" customFormat="1" ht="13.2" x14ac:dyDescent="0.25">
      <c r="A29" s="89"/>
      <c r="B29" s="89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91"/>
      <c r="AS29" s="91"/>
      <c r="AT29" s="91"/>
      <c r="AU29" s="91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91"/>
      <c r="BU29" s="91"/>
      <c r="BV29" s="91" t="s">
        <v>529</v>
      </c>
      <c r="BW29" s="91"/>
      <c r="BX29" s="91"/>
      <c r="BY29" s="91"/>
      <c r="BZ29" s="91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</row>
    <row r="30" spans="1:110" s="96" customFormat="1" ht="13.2" x14ac:dyDescent="0.25">
      <c r="A30" s="89"/>
      <c r="B30" s="89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3"/>
      <c r="AS30" s="93"/>
      <c r="AT30" s="93"/>
      <c r="AU30" s="93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3"/>
      <c r="BU30" s="93"/>
      <c r="BV30" s="93"/>
      <c r="BW30" s="93"/>
      <c r="BX30" s="93"/>
      <c r="BY30" s="93"/>
      <c r="BZ30" s="93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5"/>
      <c r="DB30" s="95"/>
      <c r="DC30" s="95"/>
      <c r="DD30" s="95"/>
      <c r="DE30" s="95"/>
      <c r="DF30" s="95"/>
    </row>
    <row r="31" spans="1:110" s="96" customFormat="1" ht="13.2" customHeight="1" x14ac:dyDescent="0.25">
      <c r="A31" s="89" t="s">
        <v>530</v>
      </c>
      <c r="B31" s="89"/>
      <c r="C31" s="132" t="s">
        <v>530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91"/>
      <c r="AZ31" s="91"/>
      <c r="BA31" s="91"/>
      <c r="BB31" s="91"/>
      <c r="BC31" s="91"/>
      <c r="BD31" s="91"/>
      <c r="BE31" s="91"/>
      <c r="BF31" s="133" t="s">
        <v>531</v>
      </c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</row>
    <row r="32" spans="1:110" s="96" customFormat="1" ht="11.25" customHeight="1" x14ac:dyDescent="0.25">
      <c r="A32" s="95"/>
      <c r="B32" s="95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91"/>
      <c r="AL32" s="91"/>
      <c r="AM32" s="91"/>
      <c r="AN32" s="91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</row>
    <row r="33" spans="1:110" s="92" customFormat="1" ht="13.2" x14ac:dyDescent="0.25">
      <c r="A33" s="89"/>
      <c r="B33" s="89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7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</row>
    <row r="34" spans="1:110" s="92" customFormat="1" ht="13.2" x14ac:dyDescent="0.25">
      <c r="A34" s="135"/>
      <c r="B34" s="135"/>
      <c r="C34" s="136" t="s">
        <v>532</v>
      </c>
      <c r="D34" s="136"/>
      <c r="E34" s="136"/>
      <c r="F34" s="136"/>
      <c r="G34" s="137"/>
      <c r="H34" s="137"/>
      <c r="I34" s="98"/>
      <c r="J34" s="138" t="s">
        <v>538</v>
      </c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7">
        <v>20</v>
      </c>
      <c r="AC34" s="137"/>
      <c r="AD34" s="137"/>
      <c r="AE34" s="137"/>
      <c r="AF34" s="139" t="s">
        <v>533</v>
      </c>
      <c r="AG34" s="139"/>
      <c r="AH34" s="139"/>
      <c r="AI34" s="98" t="s">
        <v>534</v>
      </c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</row>
    <row r="35" spans="1:110" ht="3" customHeight="1" x14ac:dyDescent="0.2"/>
    <row r="37" spans="1:110" x14ac:dyDescent="0.2">
      <c r="CH37" s="83" t="s">
        <v>535</v>
      </c>
    </row>
    <row r="38" spans="1:110" x14ac:dyDescent="0.2">
      <c r="W38" s="83" t="s">
        <v>536</v>
      </c>
      <c r="BO38" s="83" t="s">
        <v>537</v>
      </c>
    </row>
    <row r="40" spans="1:110" x14ac:dyDescent="0.2">
      <c r="AZ40" s="83">
        <v>63593</v>
      </c>
    </row>
  </sheetData>
  <mergeCells count="123">
    <mergeCell ref="A4:AB4"/>
    <mergeCell ref="AC4:AH4"/>
    <mergeCell ref="AI4:AY4"/>
    <mergeCell ref="AZ4:BV4"/>
    <mergeCell ref="BW4:CN4"/>
    <mergeCell ref="CO4:DF4"/>
    <mergeCell ref="C2:DF2"/>
    <mergeCell ref="A3:AB3"/>
    <mergeCell ref="AC3:AH3"/>
    <mergeCell ref="AI3:AY3"/>
    <mergeCell ref="AZ3:BV3"/>
    <mergeCell ref="BW3:CN3"/>
    <mergeCell ref="CO3:DF3"/>
    <mergeCell ref="A6:AB6"/>
    <mergeCell ref="AC6:AH7"/>
    <mergeCell ref="AI6:AY7"/>
    <mergeCell ref="AZ6:BV7"/>
    <mergeCell ref="BW6:CN7"/>
    <mergeCell ref="CO6:DF7"/>
    <mergeCell ref="A7:AB7"/>
    <mergeCell ref="A5:AB5"/>
    <mergeCell ref="AC5:AH5"/>
    <mergeCell ref="AI5:AY5"/>
    <mergeCell ref="AZ5:BV5"/>
    <mergeCell ref="BW5:CN5"/>
    <mergeCell ref="CO5:DF5"/>
    <mergeCell ref="A10:AB10"/>
    <mergeCell ref="AC10:AH10"/>
    <mergeCell ref="AI10:AY10"/>
    <mergeCell ref="AZ10:BV10"/>
    <mergeCell ref="BW10:CN10"/>
    <mergeCell ref="CO10:DF10"/>
    <mergeCell ref="A8:AB8"/>
    <mergeCell ref="AC8:AH9"/>
    <mergeCell ref="AI8:AY9"/>
    <mergeCell ref="AZ8:BV9"/>
    <mergeCell ref="BW8:CN9"/>
    <mergeCell ref="CO8:DF9"/>
    <mergeCell ref="A9:AB9"/>
    <mergeCell ref="A13:AB13"/>
    <mergeCell ref="AC13:AH13"/>
    <mergeCell ref="AI13:AY13"/>
    <mergeCell ref="AZ13:BV13"/>
    <mergeCell ref="BW13:CN13"/>
    <mergeCell ref="CO13:DF13"/>
    <mergeCell ref="A11:AB11"/>
    <mergeCell ref="AC11:AH12"/>
    <mergeCell ref="AI11:AY12"/>
    <mergeCell ref="AZ11:BV12"/>
    <mergeCell ref="BW11:CN12"/>
    <mergeCell ref="CO11:DF12"/>
    <mergeCell ref="A12:AB12"/>
    <mergeCell ref="A15:AB15"/>
    <mergeCell ref="AC15:AH15"/>
    <mergeCell ref="AI15:AY15"/>
    <mergeCell ref="AZ15:BV15"/>
    <mergeCell ref="BW15:CN15"/>
    <mergeCell ref="CO15:DF15"/>
    <mergeCell ref="C14:AB14"/>
    <mergeCell ref="AC14:AH14"/>
    <mergeCell ref="AI14:AY14"/>
    <mergeCell ref="AZ14:BV14"/>
    <mergeCell ref="BW14:CN14"/>
    <mergeCell ref="CO14:DF14"/>
    <mergeCell ref="A17:AB17"/>
    <mergeCell ref="AC17:AH17"/>
    <mergeCell ref="AI17:AY17"/>
    <mergeCell ref="AZ17:BV17"/>
    <mergeCell ref="BW17:CN17"/>
    <mergeCell ref="CO17:DF17"/>
    <mergeCell ref="A16:AB16"/>
    <mergeCell ref="AC16:AH16"/>
    <mergeCell ref="AI16:AY16"/>
    <mergeCell ref="AZ16:BV16"/>
    <mergeCell ref="BW16:CN16"/>
    <mergeCell ref="CO16:DF16"/>
    <mergeCell ref="A19:AB19"/>
    <mergeCell ref="AC19:AH19"/>
    <mergeCell ref="AI19:AY19"/>
    <mergeCell ref="AZ19:BV19"/>
    <mergeCell ref="BW19:CN19"/>
    <mergeCell ref="CO19:DF19"/>
    <mergeCell ref="A18:AB18"/>
    <mergeCell ref="AC18:AH18"/>
    <mergeCell ref="AI18:AY18"/>
    <mergeCell ref="AZ18:BV18"/>
    <mergeCell ref="BW18:CN18"/>
    <mergeCell ref="CO18:DF18"/>
    <mergeCell ref="CO22:DF22"/>
    <mergeCell ref="A21:AB21"/>
    <mergeCell ref="AC21:AH21"/>
    <mergeCell ref="AI21:AY21"/>
    <mergeCell ref="AZ21:BV21"/>
    <mergeCell ref="BW21:CN21"/>
    <mergeCell ref="CO21:DF21"/>
    <mergeCell ref="A20:AB20"/>
    <mergeCell ref="AC20:AH20"/>
    <mergeCell ref="AI20:AY20"/>
    <mergeCell ref="AZ20:BV20"/>
    <mergeCell ref="BW20:CN20"/>
    <mergeCell ref="CO20:DF20"/>
    <mergeCell ref="BB24:CH24"/>
    <mergeCell ref="O25:AF25"/>
    <mergeCell ref="AK25:BH25"/>
    <mergeCell ref="C28:AX28"/>
    <mergeCell ref="BD28:CI28"/>
    <mergeCell ref="Z29:AQ29"/>
    <mergeCell ref="AV29:BS29"/>
    <mergeCell ref="A22:AB22"/>
    <mergeCell ref="AC22:AH22"/>
    <mergeCell ref="AI22:AY22"/>
    <mergeCell ref="AZ22:BV22"/>
    <mergeCell ref="BW22:CN22"/>
    <mergeCell ref="C31:AX31"/>
    <mergeCell ref="BF31:CH31"/>
    <mergeCell ref="S32:AJ32"/>
    <mergeCell ref="AO32:BL32"/>
    <mergeCell ref="A34:B34"/>
    <mergeCell ref="C34:F34"/>
    <mergeCell ref="G34:H34"/>
    <mergeCell ref="J34:AA34"/>
    <mergeCell ref="AB34:AE34"/>
    <mergeCell ref="AF34:AH34"/>
  </mergeCells>
  <pageMargins left="0.35433070866141736" right="0.35433070866141736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4.4" x14ac:dyDescent="0.3"/>
  <sheetData>
    <row r="1" spans="1:2" x14ac:dyDescent="0.3">
      <c r="A1" t="s">
        <v>477</v>
      </c>
      <c r="B1" t="s">
        <v>478</v>
      </c>
    </row>
    <row r="2" spans="1:2" x14ac:dyDescent="0.3">
      <c r="A2" t="s">
        <v>479</v>
      </c>
      <c r="B2" t="s">
        <v>480</v>
      </c>
    </row>
    <row r="3" spans="1:2" x14ac:dyDescent="0.3">
      <c r="A3" t="s">
        <v>481</v>
      </c>
      <c r="B3" t="s">
        <v>6</v>
      </c>
    </row>
    <row r="4" spans="1:2" x14ac:dyDescent="0.3">
      <c r="A4" t="s">
        <v>482</v>
      </c>
      <c r="B4" t="s">
        <v>483</v>
      </c>
    </row>
    <row r="5" spans="1:2" x14ac:dyDescent="0.3">
      <c r="A5" t="s">
        <v>484</v>
      </c>
      <c r="B5" t="s">
        <v>485</v>
      </c>
    </row>
    <row r="6" spans="1:2" x14ac:dyDescent="0.3">
      <c r="A6" t="s">
        <v>486</v>
      </c>
      <c r="B6" t="s">
        <v>478</v>
      </c>
    </row>
    <row r="7" spans="1:2" x14ac:dyDescent="0.3">
      <c r="A7" t="s">
        <v>487</v>
      </c>
      <c r="B7" t="s">
        <v>0</v>
      </c>
    </row>
    <row r="8" spans="1:2" x14ac:dyDescent="0.3">
      <c r="A8" t="s">
        <v>488</v>
      </c>
      <c r="B8" t="s">
        <v>0</v>
      </c>
    </row>
    <row r="9" spans="1:2" x14ac:dyDescent="0.3">
      <c r="A9" t="s">
        <v>489</v>
      </c>
      <c r="B9" t="s">
        <v>490</v>
      </c>
    </row>
    <row r="10" spans="1:2" x14ac:dyDescent="0.3">
      <c r="A10" t="s">
        <v>491</v>
      </c>
      <c r="B10" t="s">
        <v>17</v>
      </c>
    </row>
    <row r="11" spans="1:2" x14ac:dyDescent="0.3">
      <c r="A11" t="s">
        <v>492</v>
      </c>
      <c r="B11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  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Пользователь</cp:lastModifiedBy>
  <cp:lastPrinted>2024-09-03T06:49:36Z</cp:lastPrinted>
  <dcterms:created xsi:type="dcterms:W3CDTF">2024-09-02T13:20:06Z</dcterms:created>
  <dcterms:modified xsi:type="dcterms:W3CDTF">2024-09-10T12:59:54Z</dcterms:modified>
</cp:coreProperties>
</file>