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\ОТЧЕТЫ ФИНОТДЕЛ\"/>
    </mc:Choice>
  </mc:AlternateContent>
  <xr:revisionPtr revIDLastSave="0" documentId="13_ncr:40019_{E6289FEF-F063-454F-9151-DB0A6018194C}" xr6:coauthVersionLast="47" xr6:coauthVersionMax="47" xr10:uidLastSave="{00000000-0000-0000-0000-000000000000}"/>
  <bookViews>
    <workbookView xWindow="-108" yWindow="-108" windowWidth="23256" windowHeight="12576" activeTab="2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LAST_CELL" localSheetId="0">Доходы!$F$65</definedName>
    <definedName name="LAST_CELL" localSheetId="1">Расходы!$F$185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Доходы!$A$65</definedName>
    <definedName name="REND_1" localSheetId="1">Расходы!$A$186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2">'Источники '!$A$1:$DF$35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21" i="5" l="1"/>
  <c r="BW20" i="5" s="1"/>
  <c r="BW19" i="5" s="1"/>
  <c r="BW14" i="5" s="1"/>
  <c r="AZ21" i="5"/>
  <c r="AZ20" i="5" s="1"/>
  <c r="AZ19" i="5" s="1"/>
  <c r="BW17" i="5"/>
  <c r="BW16" i="5" s="1"/>
  <c r="BW15" i="5" s="1"/>
  <c r="AZ17" i="5"/>
  <c r="AZ16" i="5" s="1"/>
  <c r="AZ15" i="5" s="1"/>
  <c r="CO13" i="5"/>
  <c r="CO5" i="5" s="1"/>
  <c r="AZ13" i="5"/>
  <c r="AZ5" i="5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BW5" i="5" l="1"/>
  <c r="BW13" i="5"/>
</calcChain>
</file>

<file path=xl/sharedStrings.xml><?xml version="1.0" encoding="utf-8"?>
<sst xmlns="http://schemas.openxmlformats.org/spreadsheetml/2006/main" count="966" uniqueCount="474">
  <si>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</si>
  <si>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</si>
  <si>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</si>
  <si>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</si>
  <si>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</si>
  <si>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</si>
  <si>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</si>
  <si>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</si>
  <si>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</si>
  <si>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</si>
  <si>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</si>
  <si>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</si>
  <si>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</si>
  <si>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</si>
  <si>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</si>
  <si>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</si>
  <si>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</si>
  <si>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</si>
  <si>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</si>
  <si>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</si>
  <si>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</si>
  <si>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</si>
  <si>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</si>
  <si>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</si>
  <si>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</si>
  <si>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</si>
  <si>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</si>
  <si>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</si>
  <si>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</si>
  <si>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</si>
  <si>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</si>
  <si>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</si>
  <si>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</si>
  <si>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</si>
  <si>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</si>
  <si>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</si>
  <si>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</si>
  <si>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</si>
  <si>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</si>
  <si>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</si>
  <si>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</si>
  <si>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</si>
  <si>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</si>
  <si>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</si>
  <si>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</si>
  <si>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</si>
  <si>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</si>
  <si>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</si>
  <si>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</si>
  <si>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</si>
  <si>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</si>
  <si>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</si>
  <si>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</si>
  <si>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</si>
  <si>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</si>
  <si>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</si>
  <si>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</si>
  <si>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</si>
  <si>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</si>
  <si>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</si>
  <si>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</si>
  <si>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</si>
  <si>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</si>
  <si>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</si>
  <si>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</si>
  <si>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</si>
  <si>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</si>
  <si>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</si>
  <si>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</si>
  <si>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</si>
  <si>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</si>
  <si>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</si>
  <si>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</si>
  <si>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</si>
  <si>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</si>
  <si>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</si>
  <si>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</si>
  <si>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</si>
  <si>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</si>
  <si>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</si>
  <si>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</si>
  <si>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</si>
  <si>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</si>
  <si>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</si>
  <si>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</si>
  <si>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</si>
  <si>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</si>
  <si>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</si>
  <si>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</si>
  <si>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</si>
  <si>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</si>
  <si>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</si>
  <si>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</si>
  <si>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</si>
  <si>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</si>
  <si>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</si>
  <si>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</si>
  <si>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</si>
  <si>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</si>
  <si>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</si>
  <si>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</si>
  <si>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</si>
  <si>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</si>
  <si>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</si>
  <si>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</si>
  <si>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</si>
  <si>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</si>
  <si>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</si>
  <si>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</si>
  <si>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</si>
  <si>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</si>
  <si>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</si>
  <si>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</si>
  <si>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</si>
  <si>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</si>
  <si>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</si>
  <si>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</si>
  <si>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</si>
  <si>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</si>
  <si>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</si>
  <si>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</si>
  <si>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</si>
  <si>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</si>
  <si>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</si>
  <si>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</si>
  <si>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</si>
  <si>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</si>
  <si>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</si>
  <si>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</si>
  <si>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</si>
  <si>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</si>
  <si>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</si>
  <si>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</si>
  <si>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</si>
  <si>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</si>
  <si>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</si>
  <si>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</si>
  <si>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</si>
  <si>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</si>
  <si>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</si>
  <si>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</si>
  <si>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</si>
  <si>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</si>
  <si>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</si>
  <si>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</si>
  <si>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</si>
  <si>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</si>
  <si>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</si>
  <si>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</si>
  <si>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</si>
  <si>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</si>
  <si>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</si>
  <si>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</si>
  <si>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</si>
  <si>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</si>
  <si>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</si>
  <si>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</si>
  <si>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</si>
  <si>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</si>
  <si>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</si>
  <si>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</si>
  <si>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</si>
  <si>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</si>
  <si>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</si>
  <si>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</si>
  <si>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</si>
  <si>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</si>
  <si>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</si>
  <si>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</si>
  <si>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</si>
  <si>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</si>
  <si>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</si>
  <si>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</si>
  <si>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</si>
  <si>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</si>
  <si>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</si>
  <si>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</si>
  <si>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</si>
  <si>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</si>
  <si>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</si>
  <si>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</si>
  <si>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</si>
  <si>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</si>
  <si>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</si>
  <si>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</si>
  <si>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</si>
  <si>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</si>
  <si>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</si>
  <si>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</si>
  <si>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</si>
  <si>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</si>
  <si>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</si>
  <si>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</si>
  <si>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</si>
  <si>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</si>
  <si>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</si>
  <si>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</si>
  <si>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</si>
  <si>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</si>
  <si>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</si>
  <si>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</si>
  <si>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</si>
  <si>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</si>
  <si>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</si>
  <si>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</si>
  <si>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</si>
  <si>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</si>
  <si>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</si>
  <si>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</si>
  <si>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</si>
  <si>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</si>
  <si>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</si>
  <si>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</si>
  <si>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</si>
  <si>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</si>
  <si>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</si>
  <si>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</si>
  <si>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</si>
  <si>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</si>
  <si>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</si>
  <si>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</si>
  <si>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</si>
  <si>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</si>
  <si>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</si>
  <si>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</si>
  <si>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</si>
  <si>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</si>
  <si>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</si>
  <si>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</si>
  <si>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</si>
  <si>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</si>
  <si>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</si>
  <si>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</si>
  <si>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</si>
  <si>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</si>
  <si>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</si>
  <si>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</si>
  <si>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</si>
  <si>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</si>
  <si>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</si>
  <si>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</si>
  <si>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</si>
  <si>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</si>
  <si>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</si>
  <si>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</si>
  <si>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</si>
  <si>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</si>
  <si>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</si>
  <si>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</si>
  <si>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водных объектах»</t>
  </si>
  <si>
    <t xml:space="preserve">951 0309 0220000000 000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</si>
  <si>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</si>
  <si>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951 0309 0220020130 000 </t>
  </si>
  <si>
    <t xml:space="preserve">951 0309 0220020130 200 </t>
  </si>
  <si>
    <t xml:space="preserve">951 0309 0220020130 240 </t>
  </si>
  <si>
    <t xml:space="preserve">951 0309 0220020130 244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</si>
  <si>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</si>
  <si>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</si>
  <si>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</si>
  <si>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</si>
  <si>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</si>
  <si>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</si>
  <si>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</si>
  <si>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</si>
  <si>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</si>
  <si>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</si>
  <si>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</si>
  <si>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</si>
  <si>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</si>
  <si>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</si>
  <si>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</si>
  <si>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</si>
  <si>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</si>
  <si>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</si>
  <si>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</si>
  <si>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</si>
  <si>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</si>
  <si>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</si>
  <si>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</si>
  <si>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</si>
  <si>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</si>
  <si>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</si>
  <si>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</si>
  <si>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</si>
  <si>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</si>
  <si>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</si>
  <si>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</si>
  <si>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</si>
  <si>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</si>
  <si>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</si>
  <si>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</si>
  <si>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</si>
  <si>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</si>
  <si>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</si>
  <si>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</si>
  <si>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</si>
  <si>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</si>
  <si>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</si>
  <si>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</si>
  <si>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</si>
  <si>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</si>
  <si>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</si>
  <si>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</si>
  <si>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</si>
  <si>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</si>
  <si>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</si>
  <si>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</si>
  <si>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</si>
  <si>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</si>
  <si>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</si>
  <si>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</si>
  <si>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</si>
  <si>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</si>
  <si>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</si>
  <si>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</si>
  <si>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</si>
  <si>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</si>
  <si>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</si>
  <si>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</si>
  <si>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</si>
  <si>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</si>
  <si>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</si>
  <si>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</si>
  <si>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</si>
  <si>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</si>
  <si>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</si>
  <si>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</si>
  <si>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</si>
  <si>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</si>
  <si>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</si>
  <si>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</si>
  <si>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</si>
  <si>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</si>
  <si>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</si>
  <si>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</si>
  <si>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</si>
  <si>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</si>
  <si>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</si>
  <si>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</si>
  <si>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</si>
  <si>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</si>
  <si>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</si>
  <si>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</si>
  <si>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</si>
  <si>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</si>
  <si>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</si>
  <si>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</si>
  <si>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</si>
  <si>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</si>
  <si>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</si>
  <si>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</si>
  <si>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</si>
  <si>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</si>
  <si>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</si>
  <si>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</si>
  <si>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строительство и реконструкцию объектов культуры</t>
  </si>
  <si>
    <t xml:space="preserve">951 0801 06100S5766 000 </t>
  </si>
  <si>
    <t>Капитальные вложения в объекты государственной (муниципальной) собственности</t>
  </si>
  <si>
    <t xml:space="preserve">951 0801 06100S5766 400 </t>
  </si>
  <si>
    <t>Бюджетные инвестиции</t>
  </si>
  <si>
    <t xml:space="preserve">951 0801 06100S5766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</si>
  <si>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</si>
  <si>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06100S5766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</si>
  <si>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</si>
  <si>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</si>
  <si>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</si>
  <si>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</si>
  <si>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</si>
  <si>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</si>
  <si>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</si>
  <si>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</si>
  <si>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</si>
  <si>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</si>
  <si>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</si>
  <si>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</si>
  <si>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</si>
  <si>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</si>
  <si>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</si>
  <si>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</si>
  <si>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</si>
  <si>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</si>
  <si>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</si>
  <si>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</si>
  <si>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</si>
  <si>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</si>
  <si>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</si>
  <si>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</si>
  <si>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</si>
  <si>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</si>
  <si>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</si>
  <si>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</si>
  <si>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</si>
  <si>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</si>
  <si>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</si>
  <si>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</si>
  <si>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</si>
  <si>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</si>
  <si>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</si>
  <si>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</si>
  <si>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</si>
  <si>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</si>
  <si>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</si>
  <si>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</si>
  <si>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</si>
  <si>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</si>
  <si>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</si>
  <si>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</si>
  <si>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</si>
  <si>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</si>
  <si>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</si>
  <si>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</si>
  <si>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</si>
  <si>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</si>
  <si>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</si>
  <si>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</si>
  <si>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</si>
  <si>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</si>
  <si>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</si>
  <si>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</si>
  <si>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</si>
  <si>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</si>
  <si>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</si>
  <si>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</si>
  <si>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</si>
  <si>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</si>
  <si>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</si>
  <si>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</si>
  <si>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</si>
  <si>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на 1 февраля  2022 г.</t>
  </si>
  <si>
    <t xml:space="preserve">МО Киселевское сельское поселение 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</si>
  <si>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</si>
  <si>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</si>
  <si>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</si>
  <si>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</si>
  <si>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</si>
  <si>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</si>
  <si>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</si>
  <si>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</si>
  <si>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</si>
  <si>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</si>
  <si>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</si>
  <si>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</si>
  <si>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</si>
  <si>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</si>
  <si>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</si>
  <si>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</si>
  <si>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</si>
  <si>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</si>
  <si>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000 01 05 02 01 10 0000 510</t>
  </si>
  <si>
    <t>Уменьшение остатков средств бюджетов,всего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</si>
  <si>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</si>
  <si>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</si>
  <si>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</si>
  <si>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</si>
  <si>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</si>
  <si>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</si>
  <si>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</si>
  <si>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</si>
  <si>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</si>
  <si>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</si>
  <si>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</si>
  <si>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</si>
  <si>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</si>
  <si>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</si>
  <si>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</si>
  <si>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</si>
  <si>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</si>
  <si>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>22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</si>
  <si>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</si>
  <si>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</si>
  <si>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</si>
  <si>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</si>
  <si>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12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</si>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</sst>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8" fillId="0" borderId="0" xfId="1" applyFont="1"/>
    <xf numFmtId="0" fontId="6" fillId="0" borderId="24" xfId="1" applyFont="1" applyBorder="1" applyAlignment="1">
      <alignment horizontal="center" vertical="top" wrapText="1"/>
    </xf>
    <xf numFmtId="0" fontId="6" fillId="0" borderId="25" xfId="1" applyFont="1" applyBorder="1" applyAlignment="1">
      <alignment horizontal="center" vertical="top" wrapText="1"/>
    </xf>
    <xf numFmtId="0" fontId="6" fillId="0" borderId="24" xfId="1" applyFont="1" applyBorder="1" applyAlignment="1">
      <alignment horizontal="center" vertical="top"/>
    </xf>
    <xf numFmtId="0" fontId="6" fillId="0" borderId="46" xfId="1" applyFont="1" applyBorder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5" fillId="0" borderId="0" xfId="1" applyFont="1" applyAlignment="1">
      <alignment vertical="top"/>
    </xf>
    <xf numFmtId="0" fontId="9" fillId="0" borderId="47" xfId="1" applyFont="1" applyBorder="1" applyAlignment="1">
      <alignment vertical="center" wrapText="1"/>
    </xf>
    <xf numFmtId="0" fontId="9" fillId="0" borderId="48" xfId="1" applyFont="1" applyBorder="1" applyAlignment="1">
      <alignment vertical="center" wrapText="1"/>
    </xf>
    <xf numFmtId="0" fontId="9" fillId="0" borderId="49" xfId="1" applyFont="1" applyBorder="1" applyAlignment="1">
      <alignment vertical="center" wrapText="1"/>
    </xf>
    <xf numFmtId="49" fontId="9" fillId="0" borderId="50" xfId="1" applyNumberFormat="1" applyFont="1" applyBorder="1" applyAlignment="1">
      <alignment horizontal="center"/>
    </xf>
    <xf numFmtId="49" fontId="9" fillId="0" borderId="51" xfId="1" applyNumberFormat="1" applyFont="1" applyBorder="1" applyAlignment="1">
      <alignment horizontal="center"/>
    </xf>
    <xf numFmtId="4" fontId="9" fillId="0" borderId="24" xfId="1" applyNumberFormat="1" applyFont="1" applyBorder="1" applyAlignment="1">
      <alignment horizontal="center"/>
    </xf>
    <xf numFmtId="4" fontId="9" fillId="0" borderId="23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4" fontId="9" fillId="0" borderId="25" xfId="1" applyNumberFormat="1" applyFont="1" applyBorder="1" applyAlignment="1">
      <alignment horizontal="center"/>
    </xf>
    <xf numFmtId="0" fontId="9" fillId="0" borderId="45" xfId="1" applyFont="1" applyBorder="1" applyAlignment="1">
      <alignment horizontal="left" vertical="center" wrapText="1" indent="2"/>
    </xf>
    <xf numFmtId="0" fontId="9" fillId="0" borderId="52" xfId="1" applyFont="1" applyBorder="1" applyAlignment="1">
      <alignment horizontal="left" vertical="center" wrapText="1" indent="2"/>
    </xf>
    <xf numFmtId="0" fontId="9" fillId="0" borderId="53" xfId="1" applyFont="1" applyBorder="1" applyAlignment="1">
      <alignment horizontal="left" vertical="center" wrapText="1" indent="2"/>
    </xf>
    <xf numFmtId="49" fontId="9" fillId="0" borderId="33" xfId="1" applyNumberFormat="1" applyFont="1" applyBorder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49" fontId="9" fillId="0" borderId="28" xfId="1" applyNumberFormat="1" applyFont="1" applyBorder="1" applyAlignment="1">
      <alignment horizontal="center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54" xfId="1" applyFont="1" applyBorder="1" applyAlignment="1">
      <alignment vertical="center" wrapText="1"/>
    </xf>
    <xf numFmtId="0" fontId="9" fillId="0" borderId="55" xfId="1" applyFont="1" applyBorder="1" applyAlignment="1">
      <alignment vertical="center" wrapText="1"/>
    </xf>
    <xf numFmtId="0" fontId="9" fillId="0" borderId="56" xfId="1" applyFont="1" applyBorder="1" applyAlignment="1">
      <alignment vertical="center" wrapText="1"/>
    </xf>
    <xf numFmtId="49" fontId="9" fillId="0" borderId="5" xfId="1" applyNumberFormat="1" applyFont="1" applyBorder="1" applyAlignment="1">
      <alignment horizontal="center"/>
    </xf>
    <xf numFmtId="49" fontId="9" fillId="0" borderId="37" xfId="1" applyNumberFormat="1" applyFont="1" applyBorder="1" applyAlignment="1">
      <alignment horizontal="center"/>
    </xf>
    <xf numFmtId="49" fontId="9" fillId="0" borderId="32" xfId="1" applyNumberFormat="1" applyFont="1" applyBorder="1" applyAlignment="1">
      <alignment horizontal="center"/>
    </xf>
    <xf numFmtId="0" fontId="9" fillId="0" borderId="3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6" xfId="1" applyFont="1" applyBorder="1" applyAlignment="1">
      <alignment horizontal="left" vertical="center" wrapText="1" indent="2"/>
    </xf>
    <xf numFmtId="0" fontId="9" fillId="0" borderId="0" xfId="1" applyFont="1" applyAlignment="1">
      <alignment horizontal="left" vertical="center" wrapText="1" indent="2"/>
    </xf>
    <xf numFmtId="0" fontId="9" fillId="0" borderId="57" xfId="1" applyFont="1" applyBorder="1" applyAlignment="1">
      <alignment horizontal="left" vertical="center" wrapText="1" indent="2"/>
    </xf>
    <xf numFmtId="0" fontId="4" fillId="0" borderId="33" xfId="1" applyBorder="1"/>
    <xf numFmtId="0" fontId="4" fillId="0" borderId="46" xfId="1" applyBorder="1"/>
    <xf numFmtId="0" fontId="9" fillId="0" borderId="58" xfId="1" applyFont="1" applyBorder="1" applyAlignment="1">
      <alignment horizontal="center" vertical="center"/>
    </xf>
    <xf numFmtId="0" fontId="9" fillId="0" borderId="54" xfId="1" applyFont="1" applyBorder="1"/>
    <xf numFmtId="0" fontId="9" fillId="0" borderId="55" xfId="1" applyFont="1" applyBorder="1"/>
    <xf numFmtId="0" fontId="9" fillId="0" borderId="56" xfId="1" applyFont="1" applyBorder="1"/>
    <xf numFmtId="49" fontId="9" fillId="0" borderId="36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9" fillId="0" borderId="57" xfId="1" applyNumberFormat="1" applyFont="1" applyBorder="1" applyAlignment="1">
      <alignment horizontal="center"/>
    </xf>
    <xf numFmtId="0" fontId="4" fillId="0" borderId="32" xfId="1" applyBorder="1"/>
    <xf numFmtId="0" fontId="4" fillId="0" borderId="5" xfId="1" applyBorder="1"/>
    <xf numFmtId="0" fontId="4" fillId="0" borderId="37" xfId="1" applyBorder="1"/>
    <xf numFmtId="0" fontId="9" fillId="0" borderId="59" xfId="1" applyFont="1" applyBorder="1" applyAlignment="1">
      <alignment horizontal="center" vertical="center"/>
    </xf>
    <xf numFmtId="0" fontId="9" fillId="0" borderId="44" xfId="1" applyFont="1" applyBorder="1" applyAlignment="1">
      <alignment vertical="center" wrapText="1"/>
    </xf>
    <xf numFmtId="0" fontId="9" fillId="0" borderId="60" xfId="1" applyFont="1" applyBorder="1" applyAlignment="1">
      <alignment vertical="center" wrapText="1"/>
    </xf>
    <xf numFmtId="0" fontId="9" fillId="0" borderId="61" xfId="1" applyFont="1" applyBorder="1" applyAlignment="1">
      <alignment vertical="center" wrapText="1"/>
    </xf>
    <xf numFmtId="49" fontId="9" fillId="0" borderId="25" xfId="1" applyNumberFormat="1" applyFont="1" applyBorder="1" applyAlignment="1">
      <alignment horizontal="center"/>
    </xf>
    <xf numFmtId="49" fontId="9" fillId="0" borderId="24" xfId="1" applyNumberFormat="1" applyFont="1" applyBorder="1" applyAlignment="1">
      <alignment horizontal="center"/>
    </xf>
    <xf numFmtId="0" fontId="9" fillId="0" borderId="2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44" xfId="1" applyFont="1" applyBorder="1"/>
    <xf numFmtId="0" fontId="9" fillId="0" borderId="60" xfId="1" applyFont="1" applyBorder="1"/>
    <xf numFmtId="0" fontId="9" fillId="0" borderId="61" xfId="1" applyFont="1" applyBorder="1"/>
    <xf numFmtId="49" fontId="9" fillId="0" borderId="23" xfId="1" applyNumberFormat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4" fontId="10" fillId="0" borderId="23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62" xfId="1" applyFont="1" applyBorder="1" applyAlignment="1">
      <alignment horizontal="center"/>
    </xf>
    <xf numFmtId="0" fontId="9" fillId="0" borderId="44" xfId="1" applyFont="1" applyBorder="1"/>
    <xf numFmtId="0" fontId="9" fillId="0" borderId="60" xfId="1" applyFont="1" applyBorder="1"/>
    <xf numFmtId="0" fontId="9" fillId="0" borderId="60" xfId="1" applyFont="1" applyBorder="1" applyAlignment="1">
      <alignment wrapText="1"/>
    </xf>
    <xf numFmtId="0" fontId="4" fillId="0" borderId="60" xfId="1" applyBorder="1" applyAlignment="1">
      <alignment wrapText="1"/>
    </xf>
    <xf numFmtId="0" fontId="4" fillId="0" borderId="61" xfId="1" applyBorder="1" applyAlignment="1">
      <alignment wrapText="1"/>
    </xf>
    <xf numFmtId="4" fontId="4" fillId="0" borderId="24" xfId="1" applyNumberFormat="1" applyBorder="1" applyAlignment="1">
      <alignment horizontal="center"/>
    </xf>
    <xf numFmtId="0" fontId="9" fillId="0" borderId="44" xfId="1" applyFont="1" applyBorder="1" applyAlignment="1">
      <alignment wrapText="1"/>
    </xf>
    <xf numFmtId="0" fontId="9" fillId="0" borderId="61" xfId="1" applyFont="1" applyBorder="1" applyAlignment="1">
      <alignment wrapText="1"/>
    </xf>
    <xf numFmtId="4" fontId="10" fillId="0" borderId="6" xfId="1" applyNumberFormat="1" applyFont="1" applyBorder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49" fontId="9" fillId="0" borderId="63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9" fillId="0" borderId="18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49" fontId="9" fillId="0" borderId="41" xfId="1" applyNumberFormat="1" applyFont="1" applyBorder="1" applyAlignment="1">
      <alignment horizontal="center"/>
    </xf>
    <xf numFmtId="49" fontId="9" fillId="0" borderId="39" xfId="1" applyNumberFormat="1" applyFont="1" applyBorder="1" applyAlignment="1">
      <alignment horizontal="center"/>
    </xf>
    <xf numFmtId="49" fontId="9" fillId="0" borderId="64" xfId="1" applyNumberFormat="1" applyFont="1" applyBorder="1" applyAlignment="1">
      <alignment horizontal="center"/>
    </xf>
    <xf numFmtId="4" fontId="10" fillId="0" borderId="18" xfId="1" applyNumberFormat="1" applyFont="1" applyBorder="1" applyAlignment="1">
      <alignment horizontal="center"/>
    </xf>
    <xf numFmtId="4" fontId="10" fillId="0" borderId="19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4" fontId="10" fillId="0" borderId="41" xfId="1" applyNumberFormat="1" applyFont="1" applyBorder="1" applyAlignment="1">
      <alignment horizontal="center"/>
    </xf>
    <xf numFmtId="4" fontId="10" fillId="0" borderId="39" xfId="1" applyNumberFormat="1" applyFont="1" applyBorder="1" applyAlignment="1">
      <alignment horizontal="center"/>
    </xf>
    <xf numFmtId="4" fontId="10" fillId="0" borderId="64" xfId="1" applyNumberFormat="1" applyFont="1" applyBorder="1" applyAlignment="1">
      <alignment horizontal="center"/>
    </xf>
    <xf numFmtId="0" fontId="9" fillId="0" borderId="65" xfId="1" applyFont="1" applyBorder="1" applyAlignment="1">
      <alignment wrapText="1"/>
    </xf>
    <xf numFmtId="0" fontId="9" fillId="0" borderId="66" xfId="1" applyFont="1" applyBorder="1" applyAlignment="1">
      <alignment wrapText="1"/>
    </xf>
    <xf numFmtId="0" fontId="9" fillId="0" borderId="67" xfId="1" applyFont="1" applyBorder="1" applyAlignment="1">
      <alignment wrapText="1"/>
    </xf>
    <xf numFmtId="0" fontId="10" fillId="0" borderId="39" xfId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6" fillId="0" borderId="0" xfId="1" applyFont="1"/>
    <xf numFmtId="0" fontId="9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9" fillId="0" borderId="0" xfId="1" applyFont="1" applyAlignment="1">
      <alignment horizontal="left"/>
    </xf>
    <xf numFmtId="0" fontId="11" fillId="0" borderId="0" xfId="1" applyFont="1"/>
    <xf numFmtId="0" fontId="9" fillId="0" borderId="0" xfId="1" applyFont="1" applyAlignment="1">
      <alignment vertical="top"/>
    </xf>
    <xf numFmtId="0" fontId="6" fillId="0" borderId="0" xfId="1" applyFont="1" applyAlignment="1">
      <alignment horizontal="right"/>
    </xf>
    <xf numFmtId="0" fontId="9" fillId="0" borderId="0" xfId="1" applyFont="1"/>
    <xf numFmtId="0" fontId="9" fillId="0" borderId="5" xfId="1" applyFont="1" applyBorder="1" applyAlignment="1">
      <alignment horizontal="center"/>
    </xf>
    <xf numFmtId="49" fontId="9" fillId="0" borderId="5" xfId="1" applyNumberFormat="1" applyFont="1" applyBorder="1" applyAlignment="1">
      <alignment horizontal="left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6" xfId="0" applyNumberFormat="1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73" fontId="3" fillId="0" borderId="31" xfId="0" applyNumberFormat="1" applyFont="1" applyBorder="1" applyAlignment="1" applyProtection="1">
      <alignment horizontal="left" wrapText="1"/>
    </xf>
    <xf numFmtId="49" fontId="12" fillId="0" borderId="31" xfId="0" applyNumberFormat="1" applyFont="1" applyBorder="1" applyAlignment="1" applyProtection="1">
      <alignment horizontal="left" wrapText="1"/>
    </xf>
    <xf numFmtId="49" fontId="12" fillId="0" borderId="37" xfId="0" applyNumberFormat="1" applyFont="1" applyBorder="1" applyAlignment="1" applyProtection="1">
      <alignment horizontal="center" wrapText="1"/>
    </xf>
    <xf numFmtId="49" fontId="12" fillId="0" borderId="32" xfId="0" applyNumberFormat="1" applyFont="1" applyBorder="1" applyAlignment="1" applyProtection="1">
      <alignment horizontal="center"/>
    </xf>
    <xf numFmtId="4" fontId="12" fillId="0" borderId="15" xfId="0" applyNumberFormat="1" applyFont="1" applyBorder="1" applyAlignment="1" applyProtection="1">
      <alignment horizontal="right"/>
    </xf>
    <xf numFmtId="4" fontId="12" fillId="0" borderId="32" xfId="0" applyNumberFormat="1" applyFont="1" applyBorder="1" applyAlignment="1" applyProtection="1">
      <alignment horizontal="right"/>
    </xf>
    <xf numFmtId="4" fontId="12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73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&#1043;&#1054;&#1044;&#1054;&#1042;&#1054;&#1049;%20&#1054;&#1058;&#1063;&#1045;&#1058;%202021/&#1060;&#1086;&#1088;&#1084;&#1072;%20117_01.03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opLeftCell="A16" workbookViewId="0">
      <selection activeCell="A64" sqref="A6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44"/>
      <c r="B1" s="44"/>
      <c r="C1" s="44"/>
      <c r="D1" s="44"/>
      <c r="E1" s="2"/>
      <c r="F1" s="2"/>
    </row>
    <row r="2" spans="1:6" ht="16.95" customHeight="1" x14ac:dyDescent="0.25">
      <c r="A2" s="44" t="s">
        <v>0</v>
      </c>
      <c r="B2" s="44"/>
      <c r="C2" s="44"/>
      <c r="D2" s="4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45" t="s">
        <v>428</v>
      </c>
      <c r="B4" s="45"/>
      <c r="C4" s="45"/>
      <c r="D4" s="45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2" x14ac:dyDescent="0.25">
      <c r="A6" s="11" t="s">
        <v>7</v>
      </c>
      <c r="B6" s="186" t="s">
        <v>14</v>
      </c>
      <c r="C6" s="46"/>
      <c r="D6" s="46"/>
      <c r="E6" s="3" t="s">
        <v>8</v>
      </c>
      <c r="F6" s="10" t="s">
        <v>17</v>
      </c>
    </row>
    <row r="7" spans="1:6" ht="13.2" x14ac:dyDescent="0.25">
      <c r="A7" s="11" t="s">
        <v>9</v>
      </c>
      <c r="B7" s="187" t="s">
        <v>429</v>
      </c>
      <c r="C7" s="187"/>
      <c r="D7" s="187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44" t="s">
        <v>19</v>
      </c>
      <c r="B10" s="44"/>
      <c r="C10" s="44"/>
      <c r="D10" s="44"/>
      <c r="E10" s="1"/>
      <c r="F10" s="17"/>
    </row>
    <row r="11" spans="1:6" ht="4.2" customHeight="1" x14ac:dyDescent="0.25">
      <c r="A11" s="53" t="s">
        <v>20</v>
      </c>
      <c r="B11" s="47" t="s">
        <v>21</v>
      </c>
      <c r="C11" s="47" t="s">
        <v>22</v>
      </c>
      <c r="D11" s="50" t="s">
        <v>23</v>
      </c>
      <c r="E11" s="50" t="s">
        <v>24</v>
      </c>
      <c r="F11" s="56" t="s">
        <v>25</v>
      </c>
    </row>
    <row r="12" spans="1:6" ht="3.6" customHeight="1" x14ac:dyDescent="0.25">
      <c r="A12" s="54"/>
      <c r="B12" s="48"/>
      <c r="C12" s="48"/>
      <c r="D12" s="51"/>
      <c r="E12" s="51"/>
      <c r="F12" s="57"/>
    </row>
    <row r="13" spans="1:6" ht="3" customHeight="1" x14ac:dyDescent="0.25">
      <c r="A13" s="54"/>
      <c r="B13" s="48"/>
      <c r="C13" s="48"/>
      <c r="D13" s="51"/>
      <c r="E13" s="51"/>
      <c r="F13" s="57"/>
    </row>
    <row r="14" spans="1:6" ht="3" customHeight="1" x14ac:dyDescent="0.25">
      <c r="A14" s="54"/>
      <c r="B14" s="48"/>
      <c r="C14" s="48"/>
      <c r="D14" s="51"/>
      <c r="E14" s="51"/>
      <c r="F14" s="57"/>
    </row>
    <row r="15" spans="1:6" ht="3" customHeight="1" x14ac:dyDescent="0.25">
      <c r="A15" s="54"/>
      <c r="B15" s="48"/>
      <c r="C15" s="48"/>
      <c r="D15" s="51"/>
      <c r="E15" s="51"/>
      <c r="F15" s="57"/>
    </row>
    <row r="16" spans="1:6" ht="3" customHeight="1" x14ac:dyDescent="0.25">
      <c r="A16" s="54"/>
      <c r="B16" s="48"/>
      <c r="C16" s="48"/>
      <c r="D16" s="51"/>
      <c r="E16" s="51"/>
      <c r="F16" s="57"/>
    </row>
    <row r="17" spans="1:6" ht="23.4" customHeight="1" x14ac:dyDescent="0.25">
      <c r="A17" s="55"/>
      <c r="B17" s="49"/>
      <c r="C17" s="49"/>
      <c r="D17" s="52"/>
      <c r="E17" s="52"/>
      <c r="F17" s="5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188" t="s">
        <v>29</v>
      </c>
      <c r="B19" s="189" t="s">
        <v>30</v>
      </c>
      <c r="C19" s="190" t="s">
        <v>31</v>
      </c>
      <c r="D19" s="191">
        <v>184693200</v>
      </c>
      <c r="E19" s="192">
        <v>1209614.6299999999</v>
      </c>
      <c r="F19" s="191">
        <f>IF(OR(D19="-",IF(E19="-",0,E19)&gt;=IF(D19="-",0,D19)),"-",IF(D19="-",0,D19)-IF(E19="-",0,E19))</f>
        <v>183483585.37</v>
      </c>
    </row>
    <row r="20" spans="1:6" ht="13.2" x14ac:dyDescent="0.25">
      <c r="A20" s="193" t="s">
        <v>32</v>
      </c>
      <c r="B20" s="194"/>
      <c r="C20" s="195"/>
      <c r="D20" s="196"/>
      <c r="E20" s="196"/>
      <c r="F20" s="197"/>
    </row>
    <row r="21" spans="1:6" ht="25.2" customHeight="1" x14ac:dyDescent="0.25">
      <c r="A21" s="198" t="s">
        <v>33</v>
      </c>
      <c r="B21" s="199" t="s">
        <v>30</v>
      </c>
      <c r="C21" s="200" t="s">
        <v>34</v>
      </c>
      <c r="D21" s="201">
        <v>28723600</v>
      </c>
      <c r="E21" s="201">
        <v>1202611.07</v>
      </c>
      <c r="F21" s="202">
        <f t="shared" ref="F21:F65" si="0">IF(OR(D21="-",IF(E21="-",0,E21)&gt;=IF(D21="-",0,D21)),"-",IF(D21="-",0,D21)-IF(E21="-",0,E21))</f>
        <v>27520988.93</v>
      </c>
    </row>
    <row r="22" spans="1:6" ht="21.6" customHeight="1" x14ac:dyDescent="0.25">
      <c r="A22" s="198" t="s">
        <v>35</v>
      </c>
      <c r="B22" s="199" t="s">
        <v>30</v>
      </c>
      <c r="C22" s="200" t="s">
        <v>36</v>
      </c>
      <c r="D22" s="201">
        <v>7782000</v>
      </c>
      <c r="E22" s="201">
        <v>1111208.27</v>
      </c>
      <c r="F22" s="202">
        <f t="shared" si="0"/>
        <v>6670791.7300000004</v>
      </c>
    </row>
    <row r="23" spans="1:6" ht="28.8" customHeight="1" x14ac:dyDescent="0.25">
      <c r="A23" s="198" t="s">
        <v>37</v>
      </c>
      <c r="B23" s="199" t="s">
        <v>30</v>
      </c>
      <c r="C23" s="200" t="s">
        <v>38</v>
      </c>
      <c r="D23" s="201">
        <v>7782000</v>
      </c>
      <c r="E23" s="201">
        <v>1111208.27</v>
      </c>
      <c r="F23" s="202">
        <f t="shared" si="0"/>
        <v>6670791.7300000004</v>
      </c>
    </row>
    <row r="24" spans="1:6" ht="124.2" customHeight="1" x14ac:dyDescent="0.25">
      <c r="A24" s="203" t="s">
        <v>39</v>
      </c>
      <c r="B24" s="199" t="s">
        <v>30</v>
      </c>
      <c r="C24" s="200" t="s">
        <v>40</v>
      </c>
      <c r="D24" s="201">
        <v>7782000</v>
      </c>
      <c r="E24" s="201">
        <v>1072240.76</v>
      </c>
      <c r="F24" s="202">
        <f t="shared" si="0"/>
        <v>6709759.2400000002</v>
      </c>
    </row>
    <row r="25" spans="1:6" ht="148.80000000000001" customHeight="1" x14ac:dyDescent="0.25">
      <c r="A25" s="203" t="s">
        <v>41</v>
      </c>
      <c r="B25" s="199" t="s">
        <v>30</v>
      </c>
      <c r="C25" s="200" t="s">
        <v>42</v>
      </c>
      <c r="D25" s="201" t="s">
        <v>43</v>
      </c>
      <c r="E25" s="201">
        <v>1071159.71</v>
      </c>
      <c r="F25" s="202" t="str">
        <f t="shared" si="0"/>
        <v>-</v>
      </c>
    </row>
    <row r="26" spans="1:6" ht="148.80000000000001" customHeight="1" x14ac:dyDescent="0.25">
      <c r="A26" s="203" t="s">
        <v>44</v>
      </c>
      <c r="B26" s="199" t="s">
        <v>30</v>
      </c>
      <c r="C26" s="200" t="s">
        <v>45</v>
      </c>
      <c r="D26" s="201" t="s">
        <v>43</v>
      </c>
      <c r="E26" s="201">
        <v>122.61</v>
      </c>
      <c r="F26" s="202" t="str">
        <f t="shared" si="0"/>
        <v>-</v>
      </c>
    </row>
    <row r="27" spans="1:6" ht="148.80000000000001" customHeight="1" x14ac:dyDescent="0.25">
      <c r="A27" s="203" t="s">
        <v>46</v>
      </c>
      <c r="B27" s="199" t="s">
        <v>30</v>
      </c>
      <c r="C27" s="200" t="s">
        <v>47</v>
      </c>
      <c r="D27" s="201" t="s">
        <v>43</v>
      </c>
      <c r="E27" s="201">
        <v>958.44</v>
      </c>
      <c r="F27" s="202" t="str">
        <f t="shared" si="0"/>
        <v>-</v>
      </c>
    </row>
    <row r="28" spans="1:6" ht="148.80000000000001" customHeight="1" x14ac:dyDescent="0.25">
      <c r="A28" s="203" t="s">
        <v>48</v>
      </c>
      <c r="B28" s="199" t="s">
        <v>30</v>
      </c>
      <c r="C28" s="200" t="s">
        <v>49</v>
      </c>
      <c r="D28" s="201" t="s">
        <v>43</v>
      </c>
      <c r="E28" s="201">
        <v>21881.07</v>
      </c>
      <c r="F28" s="202" t="str">
        <f t="shared" si="0"/>
        <v>-</v>
      </c>
    </row>
    <row r="29" spans="1:6" ht="174" customHeight="1" x14ac:dyDescent="0.25">
      <c r="A29" s="203" t="s">
        <v>50</v>
      </c>
      <c r="B29" s="199" t="s">
        <v>30</v>
      </c>
      <c r="C29" s="200" t="s">
        <v>51</v>
      </c>
      <c r="D29" s="201" t="s">
        <v>43</v>
      </c>
      <c r="E29" s="201">
        <v>21879.78</v>
      </c>
      <c r="F29" s="202" t="str">
        <f t="shared" si="0"/>
        <v>-</v>
      </c>
    </row>
    <row r="30" spans="1:6" ht="150" customHeight="1" x14ac:dyDescent="0.25">
      <c r="A30" s="203" t="s">
        <v>52</v>
      </c>
      <c r="B30" s="199" t="s">
        <v>30</v>
      </c>
      <c r="C30" s="200" t="s">
        <v>53</v>
      </c>
      <c r="D30" s="201" t="s">
        <v>43</v>
      </c>
      <c r="E30" s="201">
        <v>1.29</v>
      </c>
      <c r="F30" s="202" t="str">
        <f t="shared" si="0"/>
        <v>-</v>
      </c>
    </row>
    <row r="31" spans="1:6" ht="126.6" customHeight="1" x14ac:dyDescent="0.25">
      <c r="A31" s="203" t="s">
        <v>54</v>
      </c>
      <c r="B31" s="199" t="s">
        <v>30</v>
      </c>
      <c r="C31" s="200" t="s">
        <v>55</v>
      </c>
      <c r="D31" s="201" t="s">
        <v>43</v>
      </c>
      <c r="E31" s="201">
        <v>17086.439999999999</v>
      </c>
      <c r="F31" s="202" t="str">
        <f t="shared" si="0"/>
        <v>-</v>
      </c>
    </row>
    <row r="32" spans="1:6" ht="168" customHeight="1" x14ac:dyDescent="0.25">
      <c r="A32" s="203" t="s">
        <v>56</v>
      </c>
      <c r="B32" s="199" t="s">
        <v>30</v>
      </c>
      <c r="C32" s="200" t="s">
        <v>57</v>
      </c>
      <c r="D32" s="201" t="s">
        <v>43</v>
      </c>
      <c r="E32" s="201">
        <v>17086.439999999999</v>
      </c>
      <c r="F32" s="202" t="str">
        <f t="shared" si="0"/>
        <v>-</v>
      </c>
    </row>
    <row r="33" spans="1:6" ht="69.599999999999994" customHeight="1" x14ac:dyDescent="0.25">
      <c r="A33" s="198" t="s">
        <v>58</v>
      </c>
      <c r="B33" s="199" t="s">
        <v>30</v>
      </c>
      <c r="C33" s="200" t="s">
        <v>59</v>
      </c>
      <c r="D33" s="201">
        <v>1800000</v>
      </c>
      <c r="E33" s="201" t="s">
        <v>43</v>
      </c>
      <c r="F33" s="202">
        <f t="shared" si="0"/>
        <v>1800000</v>
      </c>
    </row>
    <row r="34" spans="1:6" ht="69.599999999999994" customHeight="1" x14ac:dyDescent="0.25">
      <c r="A34" s="198" t="s">
        <v>60</v>
      </c>
      <c r="B34" s="199" t="s">
        <v>30</v>
      </c>
      <c r="C34" s="200" t="s">
        <v>61</v>
      </c>
      <c r="D34" s="201">
        <v>1800000</v>
      </c>
      <c r="E34" s="201" t="s">
        <v>43</v>
      </c>
      <c r="F34" s="202">
        <f t="shared" si="0"/>
        <v>1800000</v>
      </c>
    </row>
    <row r="35" spans="1:6" ht="69.599999999999994" customHeight="1" x14ac:dyDescent="0.25">
      <c r="A35" s="198" t="s">
        <v>60</v>
      </c>
      <c r="B35" s="199" t="s">
        <v>30</v>
      </c>
      <c r="C35" s="200" t="s">
        <v>62</v>
      </c>
      <c r="D35" s="201">
        <v>1800000</v>
      </c>
      <c r="E35" s="201" t="s">
        <v>43</v>
      </c>
      <c r="F35" s="202">
        <f t="shared" si="0"/>
        <v>1800000</v>
      </c>
    </row>
    <row r="36" spans="1:6" ht="69.599999999999994" customHeight="1" x14ac:dyDescent="0.25">
      <c r="A36" s="198" t="s">
        <v>63</v>
      </c>
      <c r="B36" s="199" t="s">
        <v>30</v>
      </c>
      <c r="C36" s="200" t="s">
        <v>64</v>
      </c>
      <c r="D36" s="201">
        <v>19131200</v>
      </c>
      <c r="E36" s="201">
        <v>91302.8</v>
      </c>
      <c r="F36" s="202">
        <f t="shared" si="0"/>
        <v>19039897.199999999</v>
      </c>
    </row>
    <row r="37" spans="1:6" ht="69.599999999999994" customHeight="1" x14ac:dyDescent="0.25">
      <c r="A37" s="198" t="s">
        <v>65</v>
      </c>
      <c r="B37" s="199" t="s">
        <v>30</v>
      </c>
      <c r="C37" s="200" t="s">
        <v>66</v>
      </c>
      <c r="D37" s="201">
        <v>146000</v>
      </c>
      <c r="E37" s="201">
        <v>17111.330000000002</v>
      </c>
      <c r="F37" s="202">
        <f t="shared" si="0"/>
        <v>128888.67</v>
      </c>
    </row>
    <row r="38" spans="1:6" ht="85.2" customHeight="1" x14ac:dyDescent="0.25">
      <c r="A38" s="198" t="s">
        <v>67</v>
      </c>
      <c r="B38" s="199" t="s">
        <v>30</v>
      </c>
      <c r="C38" s="200" t="s">
        <v>68</v>
      </c>
      <c r="D38" s="201">
        <v>146000</v>
      </c>
      <c r="E38" s="201">
        <v>17111.330000000002</v>
      </c>
      <c r="F38" s="202">
        <f t="shared" si="0"/>
        <v>128888.67</v>
      </c>
    </row>
    <row r="39" spans="1:6" ht="108.6" customHeight="1" x14ac:dyDescent="0.25">
      <c r="A39" s="198" t="s">
        <v>69</v>
      </c>
      <c r="B39" s="199" t="s">
        <v>30</v>
      </c>
      <c r="C39" s="200" t="s">
        <v>70</v>
      </c>
      <c r="D39" s="201" t="s">
        <v>43</v>
      </c>
      <c r="E39" s="201">
        <v>17028.060000000001</v>
      </c>
      <c r="F39" s="202" t="str">
        <f t="shared" si="0"/>
        <v>-</v>
      </c>
    </row>
    <row r="40" spans="1:6" ht="81" customHeight="1" x14ac:dyDescent="0.25">
      <c r="A40" s="198" t="s">
        <v>71</v>
      </c>
      <c r="B40" s="199" t="s">
        <v>30</v>
      </c>
      <c r="C40" s="200" t="s">
        <v>72</v>
      </c>
      <c r="D40" s="201" t="s">
        <v>43</v>
      </c>
      <c r="E40" s="201">
        <v>83.27</v>
      </c>
      <c r="F40" s="202" t="str">
        <f t="shared" si="0"/>
        <v>-</v>
      </c>
    </row>
    <row r="41" spans="1:6" ht="29.4" customHeight="1" x14ac:dyDescent="0.25">
      <c r="A41" s="198" t="s">
        <v>73</v>
      </c>
      <c r="B41" s="199" t="s">
        <v>30</v>
      </c>
      <c r="C41" s="200" t="s">
        <v>74</v>
      </c>
      <c r="D41" s="201">
        <v>18985200</v>
      </c>
      <c r="E41" s="201">
        <v>74191.47</v>
      </c>
      <c r="F41" s="202">
        <f t="shared" si="0"/>
        <v>18911008.530000001</v>
      </c>
    </row>
    <row r="42" spans="1:6" ht="55.8" customHeight="1" x14ac:dyDescent="0.25">
      <c r="A42" s="198" t="s">
        <v>75</v>
      </c>
      <c r="B42" s="199" t="s">
        <v>30</v>
      </c>
      <c r="C42" s="200" t="s">
        <v>76</v>
      </c>
      <c r="D42" s="201">
        <v>16255500</v>
      </c>
      <c r="E42" s="201">
        <v>16561.48</v>
      </c>
      <c r="F42" s="202">
        <f t="shared" si="0"/>
        <v>16238938.52</v>
      </c>
    </row>
    <row r="43" spans="1:6" ht="67.8" customHeight="1" x14ac:dyDescent="0.25">
      <c r="A43" s="198" t="s">
        <v>77</v>
      </c>
      <c r="B43" s="199" t="s">
        <v>30</v>
      </c>
      <c r="C43" s="200" t="s">
        <v>78</v>
      </c>
      <c r="D43" s="201">
        <v>16255500</v>
      </c>
      <c r="E43" s="201">
        <v>16561.48</v>
      </c>
      <c r="F43" s="202">
        <f t="shared" si="0"/>
        <v>16238938.52</v>
      </c>
    </row>
    <row r="44" spans="1:6" ht="55.8" customHeight="1" x14ac:dyDescent="0.25">
      <c r="A44" s="198" t="s">
        <v>79</v>
      </c>
      <c r="B44" s="199" t="s">
        <v>30</v>
      </c>
      <c r="C44" s="200" t="s">
        <v>80</v>
      </c>
      <c r="D44" s="201">
        <v>2729700</v>
      </c>
      <c r="E44" s="201">
        <v>57629.99</v>
      </c>
      <c r="F44" s="202">
        <f t="shared" si="0"/>
        <v>2672070.0099999998</v>
      </c>
    </row>
    <row r="45" spans="1:6" ht="81.599999999999994" customHeight="1" x14ac:dyDescent="0.25">
      <c r="A45" s="198" t="s">
        <v>81</v>
      </c>
      <c r="B45" s="199" t="s">
        <v>30</v>
      </c>
      <c r="C45" s="200" t="s">
        <v>82</v>
      </c>
      <c r="D45" s="201">
        <v>2729700</v>
      </c>
      <c r="E45" s="201">
        <v>57629.99</v>
      </c>
      <c r="F45" s="202">
        <f t="shared" si="0"/>
        <v>2672070.0099999998</v>
      </c>
    </row>
    <row r="46" spans="1:6" ht="58.2" customHeight="1" x14ac:dyDescent="0.25">
      <c r="A46" s="198" t="s">
        <v>83</v>
      </c>
      <c r="B46" s="199" t="s">
        <v>30</v>
      </c>
      <c r="C46" s="200" t="s">
        <v>84</v>
      </c>
      <c r="D46" s="201" t="s">
        <v>43</v>
      </c>
      <c r="E46" s="201">
        <v>100</v>
      </c>
      <c r="F46" s="202" t="str">
        <f t="shared" si="0"/>
        <v>-</v>
      </c>
    </row>
    <row r="47" spans="1:6" ht="72" customHeight="1" x14ac:dyDescent="0.25">
      <c r="A47" s="198" t="s">
        <v>85</v>
      </c>
      <c r="B47" s="199" t="s">
        <v>30</v>
      </c>
      <c r="C47" s="200" t="s">
        <v>86</v>
      </c>
      <c r="D47" s="201" t="s">
        <v>43</v>
      </c>
      <c r="E47" s="201">
        <v>100</v>
      </c>
      <c r="F47" s="202" t="str">
        <f t="shared" si="0"/>
        <v>-</v>
      </c>
    </row>
    <row r="48" spans="1:6" ht="111.6" customHeight="1" x14ac:dyDescent="0.25">
      <c r="A48" s="198" t="s">
        <v>87</v>
      </c>
      <c r="B48" s="199" t="s">
        <v>30</v>
      </c>
      <c r="C48" s="200" t="s">
        <v>88</v>
      </c>
      <c r="D48" s="201" t="s">
        <v>43</v>
      </c>
      <c r="E48" s="201">
        <v>100</v>
      </c>
      <c r="F48" s="202" t="str">
        <f t="shared" si="0"/>
        <v>-</v>
      </c>
    </row>
    <row r="49" spans="1:6" ht="21.6" customHeight="1" x14ac:dyDescent="0.25">
      <c r="A49" s="198" t="s">
        <v>89</v>
      </c>
      <c r="B49" s="199" t="s">
        <v>30</v>
      </c>
      <c r="C49" s="200" t="s">
        <v>90</v>
      </c>
      <c r="D49" s="201" t="s">
        <v>43</v>
      </c>
      <c r="E49" s="201">
        <v>100</v>
      </c>
      <c r="F49" s="202" t="str">
        <f t="shared" si="0"/>
        <v>-</v>
      </c>
    </row>
    <row r="50" spans="1:6" ht="33" customHeight="1" x14ac:dyDescent="0.25">
      <c r="A50" s="198" t="s">
        <v>91</v>
      </c>
      <c r="B50" s="199" t="s">
        <v>30</v>
      </c>
      <c r="C50" s="200" t="s">
        <v>92</v>
      </c>
      <c r="D50" s="201">
        <v>10400</v>
      </c>
      <c r="E50" s="201" t="s">
        <v>43</v>
      </c>
      <c r="F50" s="202">
        <f t="shared" si="0"/>
        <v>10400</v>
      </c>
    </row>
    <row r="51" spans="1:6" ht="65.400000000000006" customHeight="1" x14ac:dyDescent="0.25">
      <c r="A51" s="198" t="s">
        <v>93</v>
      </c>
      <c r="B51" s="199" t="s">
        <v>30</v>
      </c>
      <c r="C51" s="200" t="s">
        <v>94</v>
      </c>
      <c r="D51" s="201">
        <v>10400</v>
      </c>
      <c r="E51" s="201" t="s">
        <v>43</v>
      </c>
      <c r="F51" s="202">
        <f t="shared" si="0"/>
        <v>10400</v>
      </c>
    </row>
    <row r="52" spans="1:6" ht="65.400000000000006" customHeight="1" x14ac:dyDescent="0.25">
      <c r="A52" s="198" t="s">
        <v>95</v>
      </c>
      <c r="B52" s="199" t="s">
        <v>30</v>
      </c>
      <c r="C52" s="200" t="s">
        <v>96</v>
      </c>
      <c r="D52" s="201">
        <v>10400</v>
      </c>
      <c r="E52" s="201" t="s">
        <v>43</v>
      </c>
      <c r="F52" s="202">
        <f t="shared" si="0"/>
        <v>10400</v>
      </c>
    </row>
    <row r="53" spans="1:6" ht="13.2" x14ac:dyDescent="0.25">
      <c r="A53" s="198" t="s">
        <v>97</v>
      </c>
      <c r="B53" s="199" t="s">
        <v>30</v>
      </c>
      <c r="C53" s="200" t="s">
        <v>98</v>
      </c>
      <c r="D53" s="201">
        <v>155969600</v>
      </c>
      <c r="E53" s="201">
        <v>7003.56</v>
      </c>
      <c r="F53" s="202">
        <f t="shared" si="0"/>
        <v>155962596.44</v>
      </c>
    </row>
    <row r="54" spans="1:6" ht="84.6" customHeight="1" x14ac:dyDescent="0.25">
      <c r="A54" s="198" t="s">
        <v>99</v>
      </c>
      <c r="B54" s="199" t="s">
        <v>30</v>
      </c>
      <c r="C54" s="200" t="s">
        <v>100</v>
      </c>
      <c r="D54" s="201">
        <v>155969600</v>
      </c>
      <c r="E54" s="201">
        <v>7003.56</v>
      </c>
      <c r="F54" s="202">
        <f t="shared" si="0"/>
        <v>155962596.44</v>
      </c>
    </row>
    <row r="55" spans="1:6" ht="84.6" customHeight="1" x14ac:dyDescent="0.25">
      <c r="A55" s="198" t="s">
        <v>101</v>
      </c>
      <c r="B55" s="199" t="s">
        <v>30</v>
      </c>
      <c r="C55" s="200" t="s">
        <v>102</v>
      </c>
      <c r="D55" s="201">
        <v>154486100</v>
      </c>
      <c r="E55" s="201" t="s">
        <v>43</v>
      </c>
      <c r="F55" s="202">
        <f t="shared" si="0"/>
        <v>154486100</v>
      </c>
    </row>
    <row r="56" spans="1:6" ht="84.6" customHeight="1" x14ac:dyDescent="0.25">
      <c r="A56" s="198" t="s">
        <v>103</v>
      </c>
      <c r="B56" s="199" t="s">
        <v>30</v>
      </c>
      <c r="C56" s="200" t="s">
        <v>104</v>
      </c>
      <c r="D56" s="201">
        <v>154486100</v>
      </c>
      <c r="E56" s="201" t="s">
        <v>43</v>
      </c>
      <c r="F56" s="202">
        <f t="shared" si="0"/>
        <v>154486100</v>
      </c>
    </row>
    <row r="57" spans="1:6" ht="85.2" customHeight="1" x14ac:dyDescent="0.25">
      <c r="A57" s="198" t="s">
        <v>105</v>
      </c>
      <c r="B57" s="199" t="s">
        <v>30</v>
      </c>
      <c r="C57" s="200" t="s">
        <v>106</v>
      </c>
      <c r="D57" s="201">
        <v>154486100</v>
      </c>
      <c r="E57" s="201" t="s">
        <v>43</v>
      </c>
      <c r="F57" s="202">
        <f t="shared" si="0"/>
        <v>154486100</v>
      </c>
    </row>
    <row r="58" spans="1:6" ht="43.8" customHeight="1" x14ac:dyDescent="0.25">
      <c r="A58" s="198" t="s">
        <v>107</v>
      </c>
      <c r="B58" s="199" t="s">
        <v>30</v>
      </c>
      <c r="C58" s="200" t="s">
        <v>108</v>
      </c>
      <c r="D58" s="201">
        <v>241900</v>
      </c>
      <c r="E58" s="201">
        <v>5495.56</v>
      </c>
      <c r="F58" s="202">
        <f t="shared" si="0"/>
        <v>236404.44</v>
      </c>
    </row>
    <row r="59" spans="1:6" ht="60" customHeight="1" x14ac:dyDescent="0.25">
      <c r="A59" s="198" t="s">
        <v>109</v>
      </c>
      <c r="B59" s="199" t="s">
        <v>30</v>
      </c>
      <c r="C59" s="200" t="s">
        <v>110</v>
      </c>
      <c r="D59" s="201">
        <v>200</v>
      </c>
      <c r="E59" s="201" t="s">
        <v>43</v>
      </c>
      <c r="F59" s="202">
        <f t="shared" si="0"/>
        <v>200</v>
      </c>
    </row>
    <row r="60" spans="1:6" ht="55.8" customHeight="1" x14ac:dyDescent="0.25">
      <c r="A60" s="198" t="s">
        <v>111</v>
      </c>
      <c r="B60" s="199" t="s">
        <v>30</v>
      </c>
      <c r="C60" s="200" t="s">
        <v>112</v>
      </c>
      <c r="D60" s="201">
        <v>200</v>
      </c>
      <c r="E60" s="201" t="s">
        <v>43</v>
      </c>
      <c r="F60" s="202">
        <f t="shared" si="0"/>
        <v>200</v>
      </c>
    </row>
    <row r="61" spans="1:6" ht="68.400000000000006" customHeight="1" x14ac:dyDescent="0.25">
      <c r="A61" s="198" t="s">
        <v>113</v>
      </c>
      <c r="B61" s="199" t="s">
        <v>30</v>
      </c>
      <c r="C61" s="200" t="s">
        <v>114</v>
      </c>
      <c r="D61" s="201">
        <v>241700</v>
      </c>
      <c r="E61" s="201">
        <v>5495.56</v>
      </c>
      <c r="F61" s="202">
        <f t="shared" si="0"/>
        <v>236204.44</v>
      </c>
    </row>
    <row r="62" spans="1:6" ht="78.599999999999994" customHeight="1" x14ac:dyDescent="0.25">
      <c r="A62" s="198" t="s">
        <v>115</v>
      </c>
      <c r="B62" s="199" t="s">
        <v>30</v>
      </c>
      <c r="C62" s="200" t="s">
        <v>116</v>
      </c>
      <c r="D62" s="201">
        <v>241700</v>
      </c>
      <c r="E62" s="201">
        <v>5495.56</v>
      </c>
      <c r="F62" s="202">
        <f t="shared" si="0"/>
        <v>236204.44</v>
      </c>
    </row>
    <row r="63" spans="1:6" ht="38.4" customHeight="1" x14ac:dyDescent="0.25">
      <c r="A63" s="198" t="s">
        <v>117</v>
      </c>
      <c r="B63" s="199" t="s">
        <v>30</v>
      </c>
      <c r="C63" s="200" t="s">
        <v>118</v>
      </c>
      <c r="D63" s="201">
        <v>1241600</v>
      </c>
      <c r="E63" s="201">
        <v>1508</v>
      </c>
      <c r="F63" s="202">
        <f t="shared" si="0"/>
        <v>1240092</v>
      </c>
    </row>
    <row r="64" spans="1:6" ht="94.8" customHeight="1" x14ac:dyDescent="0.25">
      <c r="A64" s="198" t="s">
        <v>119</v>
      </c>
      <c r="B64" s="199" t="s">
        <v>30</v>
      </c>
      <c r="C64" s="200" t="s">
        <v>120</v>
      </c>
      <c r="D64" s="201">
        <v>1241600</v>
      </c>
      <c r="E64" s="201">
        <v>1508</v>
      </c>
      <c r="F64" s="202">
        <f t="shared" si="0"/>
        <v>1240092</v>
      </c>
    </row>
    <row r="65" spans="1:6" ht="94.8" customHeight="1" x14ac:dyDescent="0.25">
      <c r="A65" s="198" t="s">
        <v>121</v>
      </c>
      <c r="B65" s="199" t="s">
        <v>30</v>
      </c>
      <c r="C65" s="200" t="s">
        <v>122</v>
      </c>
      <c r="D65" s="201">
        <v>1241600</v>
      </c>
      <c r="E65" s="201">
        <v>1508</v>
      </c>
      <c r="F65" s="202">
        <f t="shared" si="0"/>
        <v>1240092</v>
      </c>
    </row>
    <row r="66" spans="1:6" ht="12.75" customHeight="1" x14ac:dyDescent="0.25">
      <c r="A66" s="24"/>
      <c r="B66" s="25"/>
      <c r="C66" s="25"/>
      <c r="D66" s="26"/>
      <c r="E66" s="26"/>
      <c r="F66" s="2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topLeftCell="A120" workbookViewId="0">
      <selection activeCell="A177" sqref="A17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44" t="s">
        <v>123</v>
      </c>
      <c r="B2" s="44"/>
      <c r="C2" s="44"/>
      <c r="D2" s="44"/>
      <c r="E2" s="1"/>
      <c r="F2" s="13" t="s">
        <v>124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61" t="s">
        <v>20</v>
      </c>
      <c r="B4" s="47" t="s">
        <v>21</v>
      </c>
      <c r="C4" s="59" t="s">
        <v>125</v>
      </c>
      <c r="D4" s="50" t="s">
        <v>23</v>
      </c>
      <c r="E4" s="64" t="s">
        <v>24</v>
      </c>
      <c r="F4" s="56" t="s">
        <v>25</v>
      </c>
    </row>
    <row r="5" spans="1:6" ht="5.4" customHeight="1" x14ac:dyDescent="0.25">
      <c r="A5" s="62"/>
      <c r="B5" s="48"/>
      <c r="C5" s="60"/>
      <c r="D5" s="51"/>
      <c r="E5" s="65"/>
      <c r="F5" s="57"/>
    </row>
    <row r="6" spans="1:6" ht="9.6" customHeight="1" x14ac:dyDescent="0.25">
      <c r="A6" s="62"/>
      <c r="B6" s="48"/>
      <c r="C6" s="60"/>
      <c r="D6" s="51"/>
      <c r="E6" s="65"/>
      <c r="F6" s="57"/>
    </row>
    <row r="7" spans="1:6" ht="6" customHeight="1" x14ac:dyDescent="0.25">
      <c r="A7" s="62"/>
      <c r="B7" s="48"/>
      <c r="C7" s="60"/>
      <c r="D7" s="51"/>
      <c r="E7" s="65"/>
      <c r="F7" s="57"/>
    </row>
    <row r="8" spans="1:6" ht="6.6" customHeight="1" x14ac:dyDescent="0.25">
      <c r="A8" s="62"/>
      <c r="B8" s="48"/>
      <c r="C8" s="60"/>
      <c r="D8" s="51"/>
      <c r="E8" s="65"/>
      <c r="F8" s="57"/>
    </row>
    <row r="9" spans="1:6" ht="10.95" customHeight="1" x14ac:dyDescent="0.25">
      <c r="A9" s="62"/>
      <c r="B9" s="48"/>
      <c r="C9" s="60"/>
      <c r="D9" s="51"/>
      <c r="E9" s="65"/>
      <c r="F9" s="57"/>
    </row>
    <row r="10" spans="1:6" ht="4.2" hidden="1" customHeight="1" x14ac:dyDescent="0.25">
      <c r="A10" s="62"/>
      <c r="B10" s="48"/>
      <c r="C10" s="28"/>
      <c r="D10" s="51"/>
      <c r="E10" s="29"/>
      <c r="F10" s="30"/>
    </row>
    <row r="11" spans="1:6" ht="13.2" hidden="1" customHeight="1" x14ac:dyDescent="0.25">
      <c r="A11" s="63"/>
      <c r="B11" s="49"/>
      <c r="C11" s="31"/>
      <c r="D11" s="52"/>
      <c r="E11" s="32"/>
      <c r="F11" s="33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13.2" x14ac:dyDescent="0.25">
      <c r="A13" s="204" t="s">
        <v>126</v>
      </c>
      <c r="B13" s="205" t="s">
        <v>127</v>
      </c>
      <c r="C13" s="206" t="s">
        <v>128</v>
      </c>
      <c r="D13" s="207">
        <v>184693200</v>
      </c>
      <c r="E13" s="208">
        <v>261550.83</v>
      </c>
      <c r="F13" s="209">
        <f>IF(OR(D13="-",IF(E13="-",0,E13)&gt;=IF(D13="-",0,D13)),"-",IF(D13="-",0,D13)-IF(E13="-",0,E13))</f>
        <v>184431649.16999999</v>
      </c>
    </row>
    <row r="14" spans="1:6" ht="13.2" x14ac:dyDescent="0.25">
      <c r="A14" s="210" t="s">
        <v>32</v>
      </c>
      <c r="B14" s="35"/>
      <c r="C14" s="36"/>
      <c r="D14" s="37"/>
      <c r="E14" s="38"/>
      <c r="F14" s="39"/>
    </row>
    <row r="15" spans="1:6" ht="39.6" customHeight="1" x14ac:dyDescent="0.25">
      <c r="A15" s="188" t="s">
        <v>14</v>
      </c>
      <c r="B15" s="211" t="s">
        <v>127</v>
      </c>
      <c r="C15" s="190" t="s">
        <v>129</v>
      </c>
      <c r="D15" s="191">
        <v>184693200</v>
      </c>
      <c r="E15" s="212">
        <v>261550.83</v>
      </c>
      <c r="F15" s="213">
        <f t="shared" ref="F15:F46" si="0">IF(OR(D15="-",IF(E15="-",0,E15)&gt;=IF(D15="-",0,D15)),"-",IF(D15="-",0,D15)-IF(E15="-",0,E15))</f>
        <v>184431649.16999999</v>
      </c>
    </row>
    <row r="16" spans="1:6" ht="39.6" customHeight="1" x14ac:dyDescent="0.25">
      <c r="A16" s="188" t="s">
        <v>130</v>
      </c>
      <c r="B16" s="211" t="s">
        <v>127</v>
      </c>
      <c r="C16" s="190" t="s">
        <v>131</v>
      </c>
      <c r="D16" s="191">
        <v>8019000</v>
      </c>
      <c r="E16" s="212">
        <v>92714.68</v>
      </c>
      <c r="F16" s="213">
        <f t="shared" si="0"/>
        <v>7926285.3200000003</v>
      </c>
    </row>
    <row r="17" spans="1:6" ht="73.2" customHeight="1" x14ac:dyDescent="0.25">
      <c r="A17" s="188" t="s">
        <v>132</v>
      </c>
      <c r="B17" s="211" t="s">
        <v>127</v>
      </c>
      <c r="C17" s="190" t="s">
        <v>133</v>
      </c>
      <c r="D17" s="191">
        <v>7144000</v>
      </c>
      <c r="E17" s="212">
        <v>92714.68</v>
      </c>
      <c r="F17" s="213">
        <f t="shared" si="0"/>
        <v>7051285.3200000003</v>
      </c>
    </row>
    <row r="18" spans="1:6" ht="52.2" customHeight="1" x14ac:dyDescent="0.25">
      <c r="A18" s="188" t="s">
        <v>134</v>
      </c>
      <c r="B18" s="211" t="s">
        <v>127</v>
      </c>
      <c r="C18" s="190" t="s">
        <v>135</v>
      </c>
      <c r="D18" s="191">
        <v>7143800</v>
      </c>
      <c r="E18" s="212">
        <v>92714.68</v>
      </c>
      <c r="F18" s="213">
        <f t="shared" si="0"/>
        <v>7051085.3200000003</v>
      </c>
    </row>
    <row r="19" spans="1:6" ht="58.2" customHeight="1" x14ac:dyDescent="0.25">
      <c r="A19" s="188" t="s">
        <v>136</v>
      </c>
      <c r="B19" s="211" t="s">
        <v>127</v>
      </c>
      <c r="C19" s="190" t="s">
        <v>137</v>
      </c>
      <c r="D19" s="191">
        <v>7143800</v>
      </c>
      <c r="E19" s="212">
        <v>92714.68</v>
      </c>
      <c r="F19" s="213">
        <f t="shared" si="0"/>
        <v>7051085.3200000003</v>
      </c>
    </row>
    <row r="20" spans="1:6" ht="129" customHeight="1" x14ac:dyDescent="0.25">
      <c r="A20" s="214" t="s">
        <v>138</v>
      </c>
      <c r="B20" s="211" t="s">
        <v>127</v>
      </c>
      <c r="C20" s="190" t="s">
        <v>139</v>
      </c>
      <c r="D20" s="191">
        <v>5843800</v>
      </c>
      <c r="E20" s="212">
        <v>69848.100000000006</v>
      </c>
      <c r="F20" s="213">
        <f t="shared" si="0"/>
        <v>5773951.9000000004</v>
      </c>
    </row>
    <row r="21" spans="1:6" ht="107.4" customHeight="1" x14ac:dyDescent="0.25">
      <c r="A21" s="188" t="s">
        <v>140</v>
      </c>
      <c r="B21" s="211" t="s">
        <v>127</v>
      </c>
      <c r="C21" s="190" t="s">
        <v>141</v>
      </c>
      <c r="D21" s="191">
        <v>5843800</v>
      </c>
      <c r="E21" s="212">
        <v>69848.100000000006</v>
      </c>
      <c r="F21" s="213">
        <f t="shared" si="0"/>
        <v>5773951.9000000004</v>
      </c>
    </row>
    <row r="22" spans="1:6" ht="54" customHeight="1" x14ac:dyDescent="0.25">
      <c r="A22" s="188" t="s">
        <v>142</v>
      </c>
      <c r="B22" s="211" t="s">
        <v>127</v>
      </c>
      <c r="C22" s="190" t="s">
        <v>143</v>
      </c>
      <c r="D22" s="191">
        <v>5843800</v>
      </c>
      <c r="E22" s="212">
        <v>69848.100000000006</v>
      </c>
      <c r="F22" s="213">
        <f t="shared" si="0"/>
        <v>5773951.9000000004</v>
      </c>
    </row>
    <row r="23" spans="1:6" ht="53.4" customHeight="1" x14ac:dyDescent="0.25">
      <c r="A23" s="188" t="s">
        <v>144</v>
      </c>
      <c r="B23" s="211" t="s">
        <v>127</v>
      </c>
      <c r="C23" s="190" t="s">
        <v>145</v>
      </c>
      <c r="D23" s="191">
        <v>4266400</v>
      </c>
      <c r="E23" s="212">
        <v>69848.100000000006</v>
      </c>
      <c r="F23" s="213">
        <f t="shared" si="0"/>
        <v>4196551.9000000004</v>
      </c>
    </row>
    <row r="24" spans="1:6" ht="67.8" customHeight="1" x14ac:dyDescent="0.25">
      <c r="A24" s="188" t="s">
        <v>146</v>
      </c>
      <c r="B24" s="211" t="s">
        <v>127</v>
      </c>
      <c r="C24" s="190" t="s">
        <v>147</v>
      </c>
      <c r="D24" s="191">
        <v>289100</v>
      </c>
      <c r="E24" s="212" t="s">
        <v>43</v>
      </c>
      <c r="F24" s="213">
        <f t="shared" si="0"/>
        <v>289100</v>
      </c>
    </row>
    <row r="25" spans="1:6" ht="81.599999999999994" customHeight="1" x14ac:dyDescent="0.25">
      <c r="A25" s="188" t="s">
        <v>148</v>
      </c>
      <c r="B25" s="211" t="s">
        <v>127</v>
      </c>
      <c r="C25" s="190" t="s">
        <v>149</v>
      </c>
      <c r="D25" s="191">
        <v>1288300</v>
      </c>
      <c r="E25" s="212" t="s">
        <v>43</v>
      </c>
      <c r="F25" s="213">
        <f t="shared" si="0"/>
        <v>1288300</v>
      </c>
    </row>
    <row r="26" spans="1:6" ht="111" customHeight="1" x14ac:dyDescent="0.25">
      <c r="A26" s="214" t="s">
        <v>150</v>
      </c>
      <c r="B26" s="211" t="s">
        <v>127</v>
      </c>
      <c r="C26" s="190" t="s">
        <v>151</v>
      </c>
      <c r="D26" s="191">
        <v>1300000</v>
      </c>
      <c r="E26" s="212">
        <v>22866.58</v>
      </c>
      <c r="F26" s="213">
        <f t="shared" si="0"/>
        <v>1277133.42</v>
      </c>
    </row>
    <row r="27" spans="1:6" ht="57.6" customHeight="1" x14ac:dyDescent="0.25">
      <c r="A27" s="188" t="s">
        <v>152</v>
      </c>
      <c r="B27" s="211" t="s">
        <v>127</v>
      </c>
      <c r="C27" s="190" t="s">
        <v>153</v>
      </c>
      <c r="D27" s="191">
        <v>1300000</v>
      </c>
      <c r="E27" s="212">
        <v>22866.58</v>
      </c>
      <c r="F27" s="213">
        <f t="shared" si="0"/>
        <v>1277133.42</v>
      </c>
    </row>
    <row r="28" spans="1:6" ht="57.6" customHeight="1" x14ac:dyDescent="0.25">
      <c r="A28" s="188" t="s">
        <v>154</v>
      </c>
      <c r="B28" s="211" t="s">
        <v>127</v>
      </c>
      <c r="C28" s="190" t="s">
        <v>155</v>
      </c>
      <c r="D28" s="191">
        <v>1300000</v>
      </c>
      <c r="E28" s="212">
        <v>22866.58</v>
      </c>
      <c r="F28" s="213">
        <f t="shared" si="0"/>
        <v>1277133.42</v>
      </c>
    </row>
    <row r="29" spans="1:6" ht="39.6" customHeight="1" x14ac:dyDescent="0.25">
      <c r="A29" s="188" t="s">
        <v>156</v>
      </c>
      <c r="B29" s="211" t="s">
        <v>127</v>
      </c>
      <c r="C29" s="190" t="s">
        <v>157</v>
      </c>
      <c r="D29" s="191">
        <v>1081800</v>
      </c>
      <c r="E29" s="212">
        <v>2607.08</v>
      </c>
      <c r="F29" s="213">
        <f t="shared" si="0"/>
        <v>1079192.92</v>
      </c>
    </row>
    <row r="30" spans="1:6" ht="39.6" customHeight="1" x14ac:dyDescent="0.25">
      <c r="A30" s="188" t="s">
        <v>158</v>
      </c>
      <c r="B30" s="211" t="s">
        <v>127</v>
      </c>
      <c r="C30" s="190" t="s">
        <v>159</v>
      </c>
      <c r="D30" s="191">
        <v>218200</v>
      </c>
      <c r="E30" s="212">
        <v>20259.5</v>
      </c>
      <c r="F30" s="213">
        <f t="shared" si="0"/>
        <v>197940.5</v>
      </c>
    </row>
    <row r="31" spans="1:6" ht="52.8" customHeight="1" x14ac:dyDescent="0.25">
      <c r="A31" s="188" t="s">
        <v>160</v>
      </c>
      <c r="B31" s="211" t="s">
        <v>127</v>
      </c>
      <c r="C31" s="190" t="s">
        <v>161</v>
      </c>
      <c r="D31" s="191">
        <v>200</v>
      </c>
      <c r="E31" s="212" t="s">
        <v>43</v>
      </c>
      <c r="F31" s="213">
        <f t="shared" si="0"/>
        <v>200</v>
      </c>
    </row>
    <row r="32" spans="1:6" ht="39.6" customHeight="1" x14ac:dyDescent="0.25">
      <c r="A32" s="188" t="s">
        <v>162</v>
      </c>
      <c r="B32" s="211" t="s">
        <v>127</v>
      </c>
      <c r="C32" s="190" t="s">
        <v>163</v>
      </c>
      <c r="D32" s="191">
        <v>200</v>
      </c>
      <c r="E32" s="212" t="s">
        <v>43</v>
      </c>
      <c r="F32" s="213">
        <f t="shared" si="0"/>
        <v>200</v>
      </c>
    </row>
    <row r="33" spans="1:6" ht="151.19999999999999" customHeight="1" x14ac:dyDescent="0.25">
      <c r="A33" s="214" t="s">
        <v>164</v>
      </c>
      <c r="B33" s="211" t="s">
        <v>127</v>
      </c>
      <c r="C33" s="190" t="s">
        <v>165</v>
      </c>
      <c r="D33" s="191">
        <v>200</v>
      </c>
      <c r="E33" s="212" t="s">
        <v>43</v>
      </c>
      <c r="F33" s="213">
        <f t="shared" si="0"/>
        <v>200</v>
      </c>
    </row>
    <row r="34" spans="1:6" ht="55.2" customHeight="1" x14ac:dyDescent="0.25">
      <c r="A34" s="188" t="s">
        <v>152</v>
      </c>
      <c r="B34" s="211" t="s">
        <v>127</v>
      </c>
      <c r="C34" s="190" t="s">
        <v>166</v>
      </c>
      <c r="D34" s="191">
        <v>200</v>
      </c>
      <c r="E34" s="212" t="s">
        <v>43</v>
      </c>
      <c r="F34" s="213">
        <f t="shared" si="0"/>
        <v>200</v>
      </c>
    </row>
    <row r="35" spans="1:6" ht="55.2" customHeight="1" x14ac:dyDescent="0.25">
      <c r="A35" s="188" t="s">
        <v>154</v>
      </c>
      <c r="B35" s="211" t="s">
        <v>127</v>
      </c>
      <c r="C35" s="190" t="s">
        <v>167</v>
      </c>
      <c r="D35" s="191">
        <v>200</v>
      </c>
      <c r="E35" s="212" t="s">
        <v>43</v>
      </c>
      <c r="F35" s="213">
        <f t="shared" si="0"/>
        <v>200</v>
      </c>
    </row>
    <row r="36" spans="1:6" ht="39.6" customHeight="1" x14ac:dyDescent="0.25">
      <c r="A36" s="188" t="s">
        <v>156</v>
      </c>
      <c r="B36" s="211" t="s">
        <v>127</v>
      </c>
      <c r="C36" s="190" t="s">
        <v>168</v>
      </c>
      <c r="D36" s="191">
        <v>200</v>
      </c>
      <c r="E36" s="212" t="s">
        <v>43</v>
      </c>
      <c r="F36" s="213">
        <f t="shared" si="0"/>
        <v>200</v>
      </c>
    </row>
    <row r="37" spans="1:6" ht="39.6" customHeight="1" x14ac:dyDescent="0.25">
      <c r="A37" s="188" t="s">
        <v>169</v>
      </c>
      <c r="B37" s="211" t="s">
        <v>127</v>
      </c>
      <c r="C37" s="190" t="s">
        <v>170</v>
      </c>
      <c r="D37" s="191">
        <v>150000</v>
      </c>
      <c r="E37" s="212" t="s">
        <v>43</v>
      </c>
      <c r="F37" s="213">
        <f t="shared" si="0"/>
        <v>150000</v>
      </c>
    </row>
    <row r="38" spans="1:6" ht="39.6" customHeight="1" x14ac:dyDescent="0.25">
      <c r="A38" s="188" t="s">
        <v>160</v>
      </c>
      <c r="B38" s="211" t="s">
        <v>127</v>
      </c>
      <c r="C38" s="190" t="s">
        <v>171</v>
      </c>
      <c r="D38" s="191">
        <v>150000</v>
      </c>
      <c r="E38" s="212" t="s">
        <v>43</v>
      </c>
      <c r="F38" s="213">
        <f t="shared" si="0"/>
        <v>150000</v>
      </c>
    </row>
    <row r="39" spans="1:6" ht="58.2" customHeight="1" x14ac:dyDescent="0.25">
      <c r="A39" s="188" t="s">
        <v>172</v>
      </c>
      <c r="B39" s="211" t="s">
        <v>127</v>
      </c>
      <c r="C39" s="190" t="s">
        <v>173</v>
      </c>
      <c r="D39" s="191">
        <v>150000</v>
      </c>
      <c r="E39" s="212" t="s">
        <v>43</v>
      </c>
      <c r="F39" s="213">
        <f t="shared" si="0"/>
        <v>150000</v>
      </c>
    </row>
    <row r="40" spans="1:6" ht="84.6" customHeight="1" x14ac:dyDescent="0.25">
      <c r="A40" s="188" t="s">
        <v>174</v>
      </c>
      <c r="B40" s="211" t="s">
        <v>127</v>
      </c>
      <c r="C40" s="190" t="s">
        <v>175</v>
      </c>
      <c r="D40" s="191">
        <v>150000</v>
      </c>
      <c r="E40" s="212" t="s">
        <v>43</v>
      </c>
      <c r="F40" s="213">
        <f t="shared" si="0"/>
        <v>150000</v>
      </c>
    </row>
    <row r="41" spans="1:6" ht="39.6" customHeight="1" x14ac:dyDescent="0.25">
      <c r="A41" s="188" t="s">
        <v>176</v>
      </c>
      <c r="B41" s="211" t="s">
        <v>127</v>
      </c>
      <c r="C41" s="190" t="s">
        <v>177</v>
      </c>
      <c r="D41" s="191">
        <v>150000</v>
      </c>
      <c r="E41" s="212" t="s">
        <v>43</v>
      </c>
      <c r="F41" s="213">
        <f t="shared" si="0"/>
        <v>150000</v>
      </c>
    </row>
    <row r="42" spans="1:6" ht="39.6" customHeight="1" x14ac:dyDescent="0.25">
      <c r="A42" s="188" t="s">
        <v>178</v>
      </c>
      <c r="B42" s="211" t="s">
        <v>127</v>
      </c>
      <c r="C42" s="190" t="s">
        <v>179</v>
      </c>
      <c r="D42" s="191">
        <v>150000</v>
      </c>
      <c r="E42" s="212" t="s">
        <v>43</v>
      </c>
      <c r="F42" s="213">
        <f t="shared" si="0"/>
        <v>150000</v>
      </c>
    </row>
    <row r="43" spans="1:6" ht="39.6" customHeight="1" x14ac:dyDescent="0.25">
      <c r="A43" s="188" t="s">
        <v>180</v>
      </c>
      <c r="B43" s="211" t="s">
        <v>127</v>
      </c>
      <c r="C43" s="190" t="s">
        <v>181</v>
      </c>
      <c r="D43" s="191">
        <v>725000</v>
      </c>
      <c r="E43" s="212" t="s">
        <v>43</v>
      </c>
      <c r="F43" s="213">
        <f t="shared" si="0"/>
        <v>725000</v>
      </c>
    </row>
    <row r="44" spans="1:6" ht="55.8" customHeight="1" x14ac:dyDescent="0.25">
      <c r="A44" s="188" t="s">
        <v>134</v>
      </c>
      <c r="B44" s="211" t="s">
        <v>127</v>
      </c>
      <c r="C44" s="190" t="s">
        <v>182</v>
      </c>
      <c r="D44" s="191">
        <v>30000</v>
      </c>
      <c r="E44" s="212" t="s">
        <v>43</v>
      </c>
      <c r="F44" s="213">
        <f t="shared" si="0"/>
        <v>30000</v>
      </c>
    </row>
    <row r="45" spans="1:6" ht="63" customHeight="1" x14ac:dyDescent="0.25">
      <c r="A45" s="188" t="s">
        <v>136</v>
      </c>
      <c r="B45" s="211" t="s">
        <v>127</v>
      </c>
      <c r="C45" s="190" t="s">
        <v>183</v>
      </c>
      <c r="D45" s="191">
        <v>30000</v>
      </c>
      <c r="E45" s="212" t="s">
        <v>43</v>
      </c>
      <c r="F45" s="213">
        <f t="shared" si="0"/>
        <v>30000</v>
      </c>
    </row>
    <row r="46" spans="1:6" ht="93" customHeight="1" x14ac:dyDescent="0.25">
      <c r="A46" s="188" t="s">
        <v>184</v>
      </c>
      <c r="B46" s="211" t="s">
        <v>127</v>
      </c>
      <c r="C46" s="190" t="s">
        <v>185</v>
      </c>
      <c r="D46" s="191">
        <v>30000</v>
      </c>
      <c r="E46" s="212" t="s">
        <v>43</v>
      </c>
      <c r="F46" s="213">
        <f t="shared" si="0"/>
        <v>30000</v>
      </c>
    </row>
    <row r="47" spans="1:6" ht="39.6" customHeight="1" x14ac:dyDescent="0.25">
      <c r="A47" s="188" t="s">
        <v>176</v>
      </c>
      <c r="B47" s="211" t="s">
        <v>127</v>
      </c>
      <c r="C47" s="190" t="s">
        <v>186</v>
      </c>
      <c r="D47" s="191">
        <v>30000</v>
      </c>
      <c r="E47" s="212" t="s">
        <v>43</v>
      </c>
      <c r="F47" s="213">
        <f t="shared" ref="F47:F78" si="1">IF(OR(D47="-",IF(E47="-",0,E47)&gt;=IF(D47="-",0,D47)),"-",IF(D47="-",0,D47)-IF(E47="-",0,E47))</f>
        <v>30000</v>
      </c>
    </row>
    <row r="48" spans="1:6" ht="39.6" customHeight="1" x14ac:dyDescent="0.25">
      <c r="A48" s="188" t="s">
        <v>187</v>
      </c>
      <c r="B48" s="211" t="s">
        <v>127</v>
      </c>
      <c r="C48" s="190" t="s">
        <v>188</v>
      </c>
      <c r="D48" s="191">
        <v>30000</v>
      </c>
      <c r="E48" s="212" t="s">
        <v>43</v>
      </c>
      <c r="F48" s="213">
        <f t="shared" si="1"/>
        <v>30000</v>
      </c>
    </row>
    <row r="49" spans="1:6" ht="39.6" customHeight="1" x14ac:dyDescent="0.25">
      <c r="A49" s="188" t="s">
        <v>189</v>
      </c>
      <c r="B49" s="211" t="s">
        <v>127</v>
      </c>
      <c r="C49" s="190" t="s">
        <v>190</v>
      </c>
      <c r="D49" s="191">
        <v>20000</v>
      </c>
      <c r="E49" s="212" t="s">
        <v>43</v>
      </c>
      <c r="F49" s="213">
        <f t="shared" si="1"/>
        <v>20000</v>
      </c>
    </row>
    <row r="50" spans="1:6" ht="39.6" customHeight="1" x14ac:dyDescent="0.25">
      <c r="A50" s="188" t="s">
        <v>191</v>
      </c>
      <c r="B50" s="211" t="s">
        <v>127</v>
      </c>
      <c r="C50" s="190" t="s">
        <v>192</v>
      </c>
      <c r="D50" s="191">
        <v>10000</v>
      </c>
      <c r="E50" s="212" t="s">
        <v>43</v>
      </c>
      <c r="F50" s="213">
        <f t="shared" si="1"/>
        <v>10000</v>
      </c>
    </row>
    <row r="51" spans="1:6" ht="115.2" customHeight="1" x14ac:dyDescent="0.25">
      <c r="A51" s="188" t="s">
        <v>193</v>
      </c>
      <c r="B51" s="211" t="s">
        <v>127</v>
      </c>
      <c r="C51" s="190" t="s">
        <v>194</v>
      </c>
      <c r="D51" s="191">
        <v>5000</v>
      </c>
      <c r="E51" s="212" t="s">
        <v>43</v>
      </c>
      <c r="F51" s="213">
        <f t="shared" si="1"/>
        <v>5000</v>
      </c>
    </row>
    <row r="52" spans="1:6" ht="57.6" customHeight="1" x14ac:dyDescent="0.25">
      <c r="A52" s="188" t="s">
        <v>195</v>
      </c>
      <c r="B52" s="211" t="s">
        <v>127</v>
      </c>
      <c r="C52" s="190" t="s">
        <v>196</v>
      </c>
      <c r="D52" s="191">
        <v>5000</v>
      </c>
      <c r="E52" s="212" t="s">
        <v>43</v>
      </c>
      <c r="F52" s="213">
        <f t="shared" si="1"/>
        <v>5000</v>
      </c>
    </row>
    <row r="53" spans="1:6" ht="148.19999999999999" customHeight="1" x14ac:dyDescent="0.25">
      <c r="A53" s="214" t="s">
        <v>197</v>
      </c>
      <c r="B53" s="211" t="s">
        <v>127</v>
      </c>
      <c r="C53" s="190" t="s">
        <v>198</v>
      </c>
      <c r="D53" s="191">
        <v>5000</v>
      </c>
      <c r="E53" s="212" t="s">
        <v>43</v>
      </c>
      <c r="F53" s="213">
        <f t="shared" si="1"/>
        <v>5000</v>
      </c>
    </row>
    <row r="54" spans="1:6" ht="60.6" customHeight="1" x14ac:dyDescent="0.25">
      <c r="A54" s="188" t="s">
        <v>152</v>
      </c>
      <c r="B54" s="211" t="s">
        <v>127</v>
      </c>
      <c r="C54" s="190" t="s">
        <v>199</v>
      </c>
      <c r="D54" s="191">
        <v>5000</v>
      </c>
      <c r="E54" s="212" t="s">
        <v>43</v>
      </c>
      <c r="F54" s="213">
        <f t="shared" si="1"/>
        <v>5000</v>
      </c>
    </row>
    <row r="55" spans="1:6" ht="60.6" customHeight="1" x14ac:dyDescent="0.25">
      <c r="A55" s="188" t="s">
        <v>154</v>
      </c>
      <c r="B55" s="211" t="s">
        <v>127</v>
      </c>
      <c r="C55" s="190" t="s">
        <v>200</v>
      </c>
      <c r="D55" s="191">
        <v>5000</v>
      </c>
      <c r="E55" s="212" t="s">
        <v>43</v>
      </c>
      <c r="F55" s="213">
        <f t="shared" si="1"/>
        <v>5000</v>
      </c>
    </row>
    <row r="56" spans="1:6" ht="39.6" customHeight="1" x14ac:dyDescent="0.25">
      <c r="A56" s="188" t="s">
        <v>156</v>
      </c>
      <c r="B56" s="211" t="s">
        <v>127</v>
      </c>
      <c r="C56" s="190" t="s">
        <v>201</v>
      </c>
      <c r="D56" s="191">
        <v>5000</v>
      </c>
      <c r="E56" s="212" t="s">
        <v>43</v>
      </c>
      <c r="F56" s="213">
        <f t="shared" si="1"/>
        <v>5000</v>
      </c>
    </row>
    <row r="57" spans="1:6" ht="63" customHeight="1" x14ac:dyDescent="0.25">
      <c r="A57" s="188" t="s">
        <v>202</v>
      </c>
      <c r="B57" s="211" t="s">
        <v>127</v>
      </c>
      <c r="C57" s="190" t="s">
        <v>203</v>
      </c>
      <c r="D57" s="191">
        <v>120000</v>
      </c>
      <c r="E57" s="212" t="s">
        <v>43</v>
      </c>
      <c r="F57" s="213">
        <f t="shared" si="1"/>
        <v>120000</v>
      </c>
    </row>
    <row r="58" spans="1:6" ht="58.2" customHeight="1" x14ac:dyDescent="0.25">
      <c r="A58" s="188" t="s">
        <v>204</v>
      </c>
      <c r="B58" s="211" t="s">
        <v>127</v>
      </c>
      <c r="C58" s="190" t="s">
        <v>205</v>
      </c>
      <c r="D58" s="191">
        <v>20000</v>
      </c>
      <c r="E58" s="212" t="s">
        <v>43</v>
      </c>
      <c r="F58" s="213">
        <f t="shared" si="1"/>
        <v>20000</v>
      </c>
    </row>
    <row r="59" spans="1:6" ht="106.8" customHeight="1" x14ac:dyDescent="0.25">
      <c r="A59" s="214" t="s">
        <v>206</v>
      </c>
      <c r="B59" s="211" t="s">
        <v>127</v>
      </c>
      <c r="C59" s="190" t="s">
        <v>207</v>
      </c>
      <c r="D59" s="191">
        <v>20000</v>
      </c>
      <c r="E59" s="212" t="s">
        <v>43</v>
      </c>
      <c r="F59" s="213">
        <f t="shared" si="1"/>
        <v>20000</v>
      </c>
    </row>
    <row r="60" spans="1:6" ht="39.6" customHeight="1" x14ac:dyDescent="0.25">
      <c r="A60" s="188" t="s">
        <v>176</v>
      </c>
      <c r="B60" s="211" t="s">
        <v>127</v>
      </c>
      <c r="C60" s="190" t="s">
        <v>208</v>
      </c>
      <c r="D60" s="191">
        <v>20000</v>
      </c>
      <c r="E60" s="212" t="s">
        <v>43</v>
      </c>
      <c r="F60" s="213">
        <f t="shared" si="1"/>
        <v>20000</v>
      </c>
    </row>
    <row r="61" spans="1:6" ht="39.6" customHeight="1" x14ac:dyDescent="0.25">
      <c r="A61" s="188" t="s">
        <v>187</v>
      </c>
      <c r="B61" s="211" t="s">
        <v>127</v>
      </c>
      <c r="C61" s="190" t="s">
        <v>209</v>
      </c>
      <c r="D61" s="191">
        <v>20000</v>
      </c>
      <c r="E61" s="212" t="s">
        <v>43</v>
      </c>
      <c r="F61" s="213">
        <f t="shared" si="1"/>
        <v>20000</v>
      </c>
    </row>
    <row r="62" spans="1:6" ht="39.6" customHeight="1" x14ac:dyDescent="0.25">
      <c r="A62" s="188" t="s">
        <v>210</v>
      </c>
      <c r="B62" s="211" t="s">
        <v>127</v>
      </c>
      <c r="C62" s="190" t="s">
        <v>211</v>
      </c>
      <c r="D62" s="191">
        <v>20000</v>
      </c>
      <c r="E62" s="212" t="s">
        <v>43</v>
      </c>
      <c r="F62" s="213">
        <f t="shared" si="1"/>
        <v>20000</v>
      </c>
    </row>
    <row r="63" spans="1:6" ht="91.2" customHeight="1" x14ac:dyDescent="0.25">
      <c r="A63" s="188" t="s">
        <v>212</v>
      </c>
      <c r="B63" s="211" t="s">
        <v>127</v>
      </c>
      <c r="C63" s="190" t="s">
        <v>213</v>
      </c>
      <c r="D63" s="191">
        <v>100000</v>
      </c>
      <c r="E63" s="212" t="s">
        <v>43</v>
      </c>
      <c r="F63" s="213">
        <f t="shared" si="1"/>
        <v>100000</v>
      </c>
    </row>
    <row r="64" spans="1:6" ht="136.80000000000001" customHeight="1" x14ac:dyDescent="0.25">
      <c r="A64" s="214" t="s">
        <v>214</v>
      </c>
      <c r="B64" s="211" t="s">
        <v>127</v>
      </c>
      <c r="C64" s="190" t="s">
        <v>215</v>
      </c>
      <c r="D64" s="191">
        <v>100000</v>
      </c>
      <c r="E64" s="212" t="s">
        <v>43</v>
      </c>
      <c r="F64" s="213">
        <f t="shared" si="1"/>
        <v>100000</v>
      </c>
    </row>
    <row r="65" spans="1:6" ht="48.6" customHeight="1" x14ac:dyDescent="0.25">
      <c r="A65" s="188" t="s">
        <v>152</v>
      </c>
      <c r="B65" s="211" t="s">
        <v>127</v>
      </c>
      <c r="C65" s="190" t="s">
        <v>216</v>
      </c>
      <c r="D65" s="191">
        <v>100000</v>
      </c>
      <c r="E65" s="212" t="s">
        <v>43</v>
      </c>
      <c r="F65" s="213">
        <f t="shared" si="1"/>
        <v>100000</v>
      </c>
    </row>
    <row r="66" spans="1:6" ht="53.4" customHeight="1" x14ac:dyDescent="0.25">
      <c r="A66" s="188" t="s">
        <v>154</v>
      </c>
      <c r="B66" s="211" t="s">
        <v>127</v>
      </c>
      <c r="C66" s="190" t="s">
        <v>217</v>
      </c>
      <c r="D66" s="191">
        <v>100000</v>
      </c>
      <c r="E66" s="212" t="s">
        <v>43</v>
      </c>
      <c r="F66" s="213">
        <f t="shared" si="1"/>
        <v>100000</v>
      </c>
    </row>
    <row r="67" spans="1:6" ht="39.6" customHeight="1" x14ac:dyDescent="0.25">
      <c r="A67" s="188" t="s">
        <v>156</v>
      </c>
      <c r="B67" s="211" t="s">
        <v>127</v>
      </c>
      <c r="C67" s="190" t="s">
        <v>218</v>
      </c>
      <c r="D67" s="191">
        <v>100000</v>
      </c>
      <c r="E67" s="212" t="s">
        <v>43</v>
      </c>
      <c r="F67" s="213">
        <f t="shared" si="1"/>
        <v>100000</v>
      </c>
    </row>
    <row r="68" spans="1:6" ht="39.6" customHeight="1" x14ac:dyDescent="0.25">
      <c r="A68" s="188" t="s">
        <v>160</v>
      </c>
      <c r="B68" s="211" t="s">
        <v>127</v>
      </c>
      <c r="C68" s="190" t="s">
        <v>219</v>
      </c>
      <c r="D68" s="191">
        <v>570000</v>
      </c>
      <c r="E68" s="212" t="s">
        <v>43</v>
      </c>
      <c r="F68" s="213">
        <f t="shared" si="1"/>
        <v>570000</v>
      </c>
    </row>
    <row r="69" spans="1:6" ht="39.6" customHeight="1" x14ac:dyDescent="0.25">
      <c r="A69" s="188" t="s">
        <v>162</v>
      </c>
      <c r="B69" s="211" t="s">
        <v>127</v>
      </c>
      <c r="C69" s="190" t="s">
        <v>220</v>
      </c>
      <c r="D69" s="191">
        <v>570000</v>
      </c>
      <c r="E69" s="212" t="s">
        <v>43</v>
      </c>
      <c r="F69" s="213">
        <f t="shared" si="1"/>
        <v>570000</v>
      </c>
    </row>
    <row r="70" spans="1:6" ht="111.6" customHeight="1" x14ac:dyDescent="0.25">
      <c r="A70" s="188" t="s">
        <v>221</v>
      </c>
      <c r="B70" s="211" t="s">
        <v>127</v>
      </c>
      <c r="C70" s="190" t="s">
        <v>222</v>
      </c>
      <c r="D70" s="191">
        <v>150000</v>
      </c>
      <c r="E70" s="212" t="s">
        <v>43</v>
      </c>
      <c r="F70" s="213">
        <f t="shared" si="1"/>
        <v>150000</v>
      </c>
    </row>
    <row r="71" spans="1:6" ht="52.2" customHeight="1" x14ac:dyDescent="0.25">
      <c r="A71" s="188" t="s">
        <v>152</v>
      </c>
      <c r="B71" s="211" t="s">
        <v>127</v>
      </c>
      <c r="C71" s="190" t="s">
        <v>223</v>
      </c>
      <c r="D71" s="191">
        <v>150000</v>
      </c>
      <c r="E71" s="212" t="s">
        <v>43</v>
      </c>
      <c r="F71" s="213">
        <f t="shared" si="1"/>
        <v>150000</v>
      </c>
    </row>
    <row r="72" spans="1:6" ht="60" customHeight="1" x14ac:dyDescent="0.25">
      <c r="A72" s="188" t="s">
        <v>154</v>
      </c>
      <c r="B72" s="211" t="s">
        <v>127</v>
      </c>
      <c r="C72" s="190" t="s">
        <v>224</v>
      </c>
      <c r="D72" s="191">
        <v>150000</v>
      </c>
      <c r="E72" s="212" t="s">
        <v>43</v>
      </c>
      <c r="F72" s="213">
        <f t="shared" si="1"/>
        <v>150000</v>
      </c>
    </row>
    <row r="73" spans="1:6" ht="39.6" customHeight="1" x14ac:dyDescent="0.25">
      <c r="A73" s="188" t="s">
        <v>156</v>
      </c>
      <c r="B73" s="211" t="s">
        <v>127</v>
      </c>
      <c r="C73" s="190" t="s">
        <v>225</v>
      </c>
      <c r="D73" s="191">
        <v>150000</v>
      </c>
      <c r="E73" s="212" t="s">
        <v>43</v>
      </c>
      <c r="F73" s="213">
        <f t="shared" si="1"/>
        <v>150000</v>
      </c>
    </row>
    <row r="74" spans="1:6" ht="85.2" customHeight="1" x14ac:dyDescent="0.25">
      <c r="A74" s="188" t="s">
        <v>226</v>
      </c>
      <c r="B74" s="211" t="s">
        <v>127</v>
      </c>
      <c r="C74" s="190" t="s">
        <v>227</v>
      </c>
      <c r="D74" s="191">
        <v>420000</v>
      </c>
      <c r="E74" s="212" t="s">
        <v>43</v>
      </c>
      <c r="F74" s="213">
        <f t="shared" si="1"/>
        <v>420000</v>
      </c>
    </row>
    <row r="75" spans="1:6" ht="39.6" customHeight="1" x14ac:dyDescent="0.25">
      <c r="A75" s="188" t="s">
        <v>176</v>
      </c>
      <c r="B75" s="211" t="s">
        <v>127</v>
      </c>
      <c r="C75" s="190" t="s">
        <v>228</v>
      </c>
      <c r="D75" s="191">
        <v>420000</v>
      </c>
      <c r="E75" s="212" t="s">
        <v>43</v>
      </c>
      <c r="F75" s="213">
        <f t="shared" si="1"/>
        <v>420000</v>
      </c>
    </row>
    <row r="76" spans="1:6" ht="39.6" customHeight="1" x14ac:dyDescent="0.25">
      <c r="A76" s="188" t="s">
        <v>187</v>
      </c>
      <c r="B76" s="211" t="s">
        <v>127</v>
      </c>
      <c r="C76" s="190" t="s">
        <v>229</v>
      </c>
      <c r="D76" s="191">
        <v>420000</v>
      </c>
      <c r="E76" s="212" t="s">
        <v>43</v>
      </c>
      <c r="F76" s="213">
        <f t="shared" si="1"/>
        <v>420000</v>
      </c>
    </row>
    <row r="77" spans="1:6" ht="54" customHeight="1" x14ac:dyDescent="0.25">
      <c r="A77" s="188" t="s">
        <v>189</v>
      </c>
      <c r="B77" s="211" t="s">
        <v>127</v>
      </c>
      <c r="C77" s="190" t="s">
        <v>230</v>
      </c>
      <c r="D77" s="191">
        <v>415000</v>
      </c>
      <c r="E77" s="212" t="s">
        <v>43</v>
      </c>
      <c r="F77" s="213">
        <f t="shared" si="1"/>
        <v>415000</v>
      </c>
    </row>
    <row r="78" spans="1:6" ht="39.6" customHeight="1" x14ac:dyDescent="0.25">
      <c r="A78" s="188" t="s">
        <v>191</v>
      </c>
      <c r="B78" s="211" t="s">
        <v>127</v>
      </c>
      <c r="C78" s="190" t="s">
        <v>231</v>
      </c>
      <c r="D78" s="191">
        <v>5000</v>
      </c>
      <c r="E78" s="212" t="s">
        <v>43</v>
      </c>
      <c r="F78" s="213">
        <f t="shared" si="1"/>
        <v>5000</v>
      </c>
    </row>
    <row r="79" spans="1:6" ht="39.6" customHeight="1" x14ac:dyDescent="0.25">
      <c r="A79" s="188" t="s">
        <v>232</v>
      </c>
      <c r="B79" s="211" t="s">
        <v>127</v>
      </c>
      <c r="C79" s="190" t="s">
        <v>233</v>
      </c>
      <c r="D79" s="191">
        <v>241700</v>
      </c>
      <c r="E79" s="212">
        <v>5495.56</v>
      </c>
      <c r="F79" s="213">
        <f t="shared" ref="F79:F110" si="2">IF(OR(D79="-",IF(E79="-",0,E79)&gt;=IF(D79="-",0,D79)),"-",IF(D79="-",0,D79)-IF(E79="-",0,E79))</f>
        <v>236204.44</v>
      </c>
    </row>
    <row r="80" spans="1:6" ht="39.6" customHeight="1" x14ac:dyDescent="0.25">
      <c r="A80" s="188" t="s">
        <v>234</v>
      </c>
      <c r="B80" s="211" t="s">
        <v>127</v>
      </c>
      <c r="C80" s="190" t="s">
        <v>235</v>
      </c>
      <c r="D80" s="191">
        <v>241700</v>
      </c>
      <c r="E80" s="212">
        <v>5495.56</v>
      </c>
      <c r="F80" s="213">
        <f t="shared" si="2"/>
        <v>236204.44</v>
      </c>
    </row>
    <row r="81" spans="1:6" ht="64.8" customHeight="1" x14ac:dyDescent="0.25">
      <c r="A81" s="188" t="s">
        <v>160</v>
      </c>
      <c r="B81" s="211" t="s">
        <v>127</v>
      </c>
      <c r="C81" s="190" t="s">
        <v>236</v>
      </c>
      <c r="D81" s="191">
        <v>241700</v>
      </c>
      <c r="E81" s="212">
        <v>5495.56</v>
      </c>
      <c r="F81" s="213">
        <f t="shared" si="2"/>
        <v>236204.44</v>
      </c>
    </row>
    <row r="82" spans="1:6" ht="39.6" customHeight="1" x14ac:dyDescent="0.25">
      <c r="A82" s="188" t="s">
        <v>162</v>
      </c>
      <c r="B82" s="211" t="s">
        <v>127</v>
      </c>
      <c r="C82" s="190" t="s">
        <v>237</v>
      </c>
      <c r="D82" s="191">
        <v>241700</v>
      </c>
      <c r="E82" s="212">
        <v>5495.56</v>
      </c>
      <c r="F82" s="213">
        <f t="shared" si="2"/>
        <v>236204.44</v>
      </c>
    </row>
    <row r="83" spans="1:6" ht="111.6" customHeight="1" x14ac:dyDescent="0.25">
      <c r="A83" s="188" t="s">
        <v>238</v>
      </c>
      <c r="B83" s="211" t="s">
        <v>127</v>
      </c>
      <c r="C83" s="190" t="s">
        <v>239</v>
      </c>
      <c r="D83" s="191">
        <v>241700</v>
      </c>
      <c r="E83" s="212">
        <v>5495.56</v>
      </c>
      <c r="F83" s="213">
        <f t="shared" si="2"/>
        <v>236204.44</v>
      </c>
    </row>
    <row r="84" spans="1:6" ht="100.8" customHeight="1" x14ac:dyDescent="0.25">
      <c r="A84" s="188" t="s">
        <v>140</v>
      </c>
      <c r="B84" s="211" t="s">
        <v>127</v>
      </c>
      <c r="C84" s="190" t="s">
        <v>240</v>
      </c>
      <c r="D84" s="191">
        <v>241700</v>
      </c>
      <c r="E84" s="212">
        <v>5495.56</v>
      </c>
      <c r="F84" s="213">
        <f t="shared" si="2"/>
        <v>236204.44</v>
      </c>
    </row>
    <row r="85" spans="1:6" ht="57" customHeight="1" x14ac:dyDescent="0.25">
      <c r="A85" s="188" t="s">
        <v>142</v>
      </c>
      <c r="B85" s="211" t="s">
        <v>127</v>
      </c>
      <c r="C85" s="190" t="s">
        <v>241</v>
      </c>
      <c r="D85" s="191">
        <v>241700</v>
      </c>
      <c r="E85" s="212">
        <v>5495.56</v>
      </c>
      <c r="F85" s="213">
        <f t="shared" si="2"/>
        <v>236204.44</v>
      </c>
    </row>
    <row r="86" spans="1:6" ht="39.6" customHeight="1" x14ac:dyDescent="0.25">
      <c r="A86" s="188" t="s">
        <v>144</v>
      </c>
      <c r="B86" s="211" t="s">
        <v>127</v>
      </c>
      <c r="C86" s="190" t="s">
        <v>242</v>
      </c>
      <c r="D86" s="191">
        <v>185600</v>
      </c>
      <c r="E86" s="212">
        <v>5495.56</v>
      </c>
      <c r="F86" s="213">
        <f t="shared" si="2"/>
        <v>180104.44</v>
      </c>
    </row>
    <row r="87" spans="1:6" ht="63" customHeight="1" x14ac:dyDescent="0.25">
      <c r="A87" s="188" t="s">
        <v>148</v>
      </c>
      <c r="B87" s="211" t="s">
        <v>127</v>
      </c>
      <c r="C87" s="190" t="s">
        <v>243</v>
      </c>
      <c r="D87" s="191">
        <v>56100</v>
      </c>
      <c r="E87" s="212" t="s">
        <v>43</v>
      </c>
      <c r="F87" s="213">
        <f t="shared" si="2"/>
        <v>56100</v>
      </c>
    </row>
    <row r="88" spans="1:6" ht="57" customHeight="1" x14ac:dyDescent="0.25">
      <c r="A88" s="188" t="s">
        <v>244</v>
      </c>
      <c r="B88" s="211" t="s">
        <v>127</v>
      </c>
      <c r="C88" s="190" t="s">
        <v>245</v>
      </c>
      <c r="D88" s="191">
        <v>245000</v>
      </c>
      <c r="E88" s="212" t="s">
        <v>43</v>
      </c>
      <c r="F88" s="213">
        <f t="shared" si="2"/>
        <v>245000</v>
      </c>
    </row>
    <row r="89" spans="1:6" ht="61.8" customHeight="1" x14ac:dyDescent="0.25">
      <c r="A89" s="188" t="s">
        <v>246</v>
      </c>
      <c r="B89" s="211" t="s">
        <v>127</v>
      </c>
      <c r="C89" s="190" t="s">
        <v>247</v>
      </c>
      <c r="D89" s="191">
        <v>15000</v>
      </c>
      <c r="E89" s="212" t="s">
        <v>43</v>
      </c>
      <c r="F89" s="213">
        <f t="shared" si="2"/>
        <v>15000</v>
      </c>
    </row>
    <row r="90" spans="1:6" ht="120.6" customHeight="1" x14ac:dyDescent="0.25">
      <c r="A90" s="188" t="s">
        <v>193</v>
      </c>
      <c r="B90" s="211" t="s">
        <v>127</v>
      </c>
      <c r="C90" s="190" t="s">
        <v>248</v>
      </c>
      <c r="D90" s="191">
        <v>15000</v>
      </c>
      <c r="E90" s="212" t="s">
        <v>43</v>
      </c>
      <c r="F90" s="213">
        <f t="shared" si="2"/>
        <v>15000</v>
      </c>
    </row>
    <row r="91" spans="1:6" ht="61.2" customHeight="1" x14ac:dyDescent="0.25">
      <c r="A91" s="188" t="s">
        <v>249</v>
      </c>
      <c r="B91" s="211" t="s">
        <v>127</v>
      </c>
      <c r="C91" s="190" t="s">
        <v>250</v>
      </c>
      <c r="D91" s="191">
        <v>15000</v>
      </c>
      <c r="E91" s="212" t="s">
        <v>43</v>
      </c>
      <c r="F91" s="213">
        <f t="shared" si="2"/>
        <v>15000</v>
      </c>
    </row>
    <row r="92" spans="1:6" ht="128.4" customHeight="1" x14ac:dyDescent="0.25">
      <c r="A92" s="214" t="s">
        <v>251</v>
      </c>
      <c r="B92" s="211" t="s">
        <v>127</v>
      </c>
      <c r="C92" s="190" t="s">
        <v>252</v>
      </c>
      <c r="D92" s="191">
        <v>15000</v>
      </c>
      <c r="E92" s="212" t="s">
        <v>43</v>
      </c>
      <c r="F92" s="213">
        <f t="shared" si="2"/>
        <v>15000</v>
      </c>
    </row>
    <row r="93" spans="1:6" ht="63.6" customHeight="1" x14ac:dyDescent="0.25">
      <c r="A93" s="188" t="s">
        <v>152</v>
      </c>
      <c r="B93" s="211" t="s">
        <v>127</v>
      </c>
      <c r="C93" s="190" t="s">
        <v>253</v>
      </c>
      <c r="D93" s="191">
        <v>15000</v>
      </c>
      <c r="E93" s="212" t="s">
        <v>43</v>
      </c>
      <c r="F93" s="213">
        <f t="shared" si="2"/>
        <v>15000</v>
      </c>
    </row>
    <row r="94" spans="1:6" ht="70.2" customHeight="1" x14ac:dyDescent="0.25">
      <c r="A94" s="188" t="s">
        <v>154</v>
      </c>
      <c r="B94" s="211" t="s">
        <v>127</v>
      </c>
      <c r="C94" s="190" t="s">
        <v>254</v>
      </c>
      <c r="D94" s="191">
        <v>15000</v>
      </c>
      <c r="E94" s="212" t="s">
        <v>43</v>
      </c>
      <c r="F94" s="213">
        <f t="shared" si="2"/>
        <v>15000</v>
      </c>
    </row>
    <row r="95" spans="1:6" ht="39.6" customHeight="1" x14ac:dyDescent="0.25">
      <c r="A95" s="188" t="s">
        <v>156</v>
      </c>
      <c r="B95" s="211" t="s">
        <v>127</v>
      </c>
      <c r="C95" s="190" t="s">
        <v>255</v>
      </c>
      <c r="D95" s="191">
        <v>15000</v>
      </c>
      <c r="E95" s="212" t="s">
        <v>43</v>
      </c>
      <c r="F95" s="213">
        <f t="shared" si="2"/>
        <v>15000</v>
      </c>
    </row>
    <row r="96" spans="1:6" ht="39.6" customHeight="1" x14ac:dyDescent="0.25">
      <c r="A96" s="188" t="s">
        <v>256</v>
      </c>
      <c r="B96" s="211" t="s">
        <v>127</v>
      </c>
      <c r="C96" s="190" t="s">
        <v>257</v>
      </c>
      <c r="D96" s="191">
        <v>230000</v>
      </c>
      <c r="E96" s="212" t="s">
        <v>43</v>
      </c>
      <c r="F96" s="213">
        <f t="shared" si="2"/>
        <v>230000</v>
      </c>
    </row>
    <row r="97" spans="1:6" ht="117.6" customHeight="1" x14ac:dyDescent="0.25">
      <c r="A97" s="188" t="s">
        <v>193</v>
      </c>
      <c r="B97" s="211" t="s">
        <v>127</v>
      </c>
      <c r="C97" s="190" t="s">
        <v>258</v>
      </c>
      <c r="D97" s="191">
        <v>230000</v>
      </c>
      <c r="E97" s="212" t="s">
        <v>43</v>
      </c>
      <c r="F97" s="213">
        <f t="shared" si="2"/>
        <v>230000</v>
      </c>
    </row>
    <row r="98" spans="1:6" ht="55.2" customHeight="1" x14ac:dyDescent="0.25">
      <c r="A98" s="188" t="s">
        <v>259</v>
      </c>
      <c r="B98" s="211" t="s">
        <v>127</v>
      </c>
      <c r="C98" s="190" t="s">
        <v>260</v>
      </c>
      <c r="D98" s="191">
        <v>230000</v>
      </c>
      <c r="E98" s="212" t="s">
        <v>43</v>
      </c>
      <c r="F98" s="213">
        <f t="shared" si="2"/>
        <v>230000</v>
      </c>
    </row>
    <row r="99" spans="1:6" ht="134.4" customHeight="1" x14ac:dyDescent="0.25">
      <c r="A99" s="214" t="s">
        <v>261</v>
      </c>
      <c r="B99" s="211" t="s">
        <v>127</v>
      </c>
      <c r="C99" s="190" t="s">
        <v>262</v>
      </c>
      <c r="D99" s="191">
        <v>230000</v>
      </c>
      <c r="E99" s="212" t="s">
        <v>43</v>
      </c>
      <c r="F99" s="213">
        <f t="shared" si="2"/>
        <v>230000</v>
      </c>
    </row>
    <row r="100" spans="1:6" ht="57.6" customHeight="1" x14ac:dyDescent="0.25">
      <c r="A100" s="188" t="s">
        <v>152</v>
      </c>
      <c r="B100" s="211" t="s">
        <v>127</v>
      </c>
      <c r="C100" s="190" t="s">
        <v>263</v>
      </c>
      <c r="D100" s="191">
        <v>230000</v>
      </c>
      <c r="E100" s="212" t="s">
        <v>43</v>
      </c>
      <c r="F100" s="213">
        <f t="shared" si="2"/>
        <v>230000</v>
      </c>
    </row>
    <row r="101" spans="1:6" ht="57.6" customHeight="1" x14ac:dyDescent="0.25">
      <c r="A101" s="188" t="s">
        <v>154</v>
      </c>
      <c r="B101" s="211" t="s">
        <v>127</v>
      </c>
      <c r="C101" s="190" t="s">
        <v>264</v>
      </c>
      <c r="D101" s="191">
        <v>230000</v>
      </c>
      <c r="E101" s="212" t="s">
        <v>43</v>
      </c>
      <c r="F101" s="213">
        <f t="shared" si="2"/>
        <v>230000</v>
      </c>
    </row>
    <row r="102" spans="1:6" ht="39.6" customHeight="1" x14ac:dyDescent="0.25">
      <c r="A102" s="188" t="s">
        <v>156</v>
      </c>
      <c r="B102" s="211" t="s">
        <v>127</v>
      </c>
      <c r="C102" s="190" t="s">
        <v>265</v>
      </c>
      <c r="D102" s="191">
        <v>230000</v>
      </c>
      <c r="E102" s="212" t="s">
        <v>43</v>
      </c>
      <c r="F102" s="213">
        <f t="shared" si="2"/>
        <v>230000</v>
      </c>
    </row>
    <row r="103" spans="1:6" ht="39.6" customHeight="1" x14ac:dyDescent="0.25">
      <c r="A103" s="188" t="s">
        <v>266</v>
      </c>
      <c r="B103" s="211" t="s">
        <v>127</v>
      </c>
      <c r="C103" s="190" t="s">
        <v>267</v>
      </c>
      <c r="D103" s="191">
        <v>1165700</v>
      </c>
      <c r="E103" s="212" t="s">
        <v>43</v>
      </c>
      <c r="F103" s="213">
        <f t="shared" si="2"/>
        <v>1165700</v>
      </c>
    </row>
    <row r="104" spans="1:6" ht="39.6" customHeight="1" x14ac:dyDescent="0.25">
      <c r="A104" s="188" t="s">
        <v>268</v>
      </c>
      <c r="B104" s="211" t="s">
        <v>127</v>
      </c>
      <c r="C104" s="190" t="s">
        <v>269</v>
      </c>
      <c r="D104" s="191">
        <v>1045700</v>
      </c>
      <c r="E104" s="212" t="s">
        <v>43</v>
      </c>
      <c r="F104" s="213">
        <f t="shared" si="2"/>
        <v>1045700</v>
      </c>
    </row>
    <row r="105" spans="1:6" ht="53.4" customHeight="1" x14ac:dyDescent="0.25">
      <c r="A105" s="188" t="s">
        <v>270</v>
      </c>
      <c r="B105" s="211" t="s">
        <v>127</v>
      </c>
      <c r="C105" s="190" t="s">
        <v>271</v>
      </c>
      <c r="D105" s="191">
        <v>1045700</v>
      </c>
      <c r="E105" s="212" t="s">
        <v>43</v>
      </c>
      <c r="F105" s="213">
        <f t="shared" si="2"/>
        <v>1045700</v>
      </c>
    </row>
    <row r="106" spans="1:6" ht="66" customHeight="1" x14ac:dyDescent="0.25">
      <c r="A106" s="188" t="s">
        <v>272</v>
      </c>
      <c r="B106" s="211" t="s">
        <v>127</v>
      </c>
      <c r="C106" s="190" t="s">
        <v>273</v>
      </c>
      <c r="D106" s="191">
        <v>1045700</v>
      </c>
      <c r="E106" s="212" t="s">
        <v>43</v>
      </c>
      <c r="F106" s="213">
        <f t="shared" si="2"/>
        <v>1045700</v>
      </c>
    </row>
    <row r="107" spans="1:6" ht="127.2" customHeight="1" x14ac:dyDescent="0.25">
      <c r="A107" s="214" t="s">
        <v>274</v>
      </c>
      <c r="B107" s="211" t="s">
        <v>127</v>
      </c>
      <c r="C107" s="190" t="s">
        <v>275</v>
      </c>
      <c r="D107" s="191">
        <v>1045700</v>
      </c>
      <c r="E107" s="212" t="s">
        <v>43</v>
      </c>
      <c r="F107" s="213">
        <f t="shared" si="2"/>
        <v>1045700</v>
      </c>
    </row>
    <row r="108" spans="1:6" ht="61.2" customHeight="1" x14ac:dyDescent="0.25">
      <c r="A108" s="188" t="s">
        <v>152</v>
      </c>
      <c r="B108" s="211" t="s">
        <v>127</v>
      </c>
      <c r="C108" s="190" t="s">
        <v>276</v>
      </c>
      <c r="D108" s="191">
        <v>1045700</v>
      </c>
      <c r="E108" s="212" t="s">
        <v>43</v>
      </c>
      <c r="F108" s="213">
        <f t="shared" si="2"/>
        <v>1045700</v>
      </c>
    </row>
    <row r="109" spans="1:6" ht="63" customHeight="1" x14ac:dyDescent="0.25">
      <c r="A109" s="188" t="s">
        <v>154</v>
      </c>
      <c r="B109" s="211" t="s">
        <v>127</v>
      </c>
      <c r="C109" s="190" t="s">
        <v>277</v>
      </c>
      <c r="D109" s="191">
        <v>1045700</v>
      </c>
      <c r="E109" s="212" t="s">
        <v>43</v>
      </c>
      <c r="F109" s="213">
        <f t="shared" si="2"/>
        <v>1045700</v>
      </c>
    </row>
    <row r="110" spans="1:6" ht="39.6" customHeight="1" x14ac:dyDescent="0.25">
      <c r="A110" s="188" t="s">
        <v>156</v>
      </c>
      <c r="B110" s="211" t="s">
        <v>127</v>
      </c>
      <c r="C110" s="190" t="s">
        <v>278</v>
      </c>
      <c r="D110" s="191">
        <v>1045700</v>
      </c>
      <c r="E110" s="212" t="s">
        <v>43</v>
      </c>
      <c r="F110" s="213">
        <f t="shared" si="2"/>
        <v>1045700</v>
      </c>
    </row>
    <row r="111" spans="1:6" ht="52.8" customHeight="1" x14ac:dyDescent="0.25">
      <c r="A111" s="188" t="s">
        <v>279</v>
      </c>
      <c r="B111" s="211" t="s">
        <v>127</v>
      </c>
      <c r="C111" s="190" t="s">
        <v>280</v>
      </c>
      <c r="D111" s="191">
        <v>120000</v>
      </c>
      <c r="E111" s="212" t="s">
        <v>43</v>
      </c>
      <c r="F111" s="213">
        <f t="shared" ref="F111:F142" si="3">IF(OR(D111="-",IF(E111="-",0,E111)&gt;=IF(D111="-",0,D111)),"-",IF(D111="-",0,D111)-IF(E111="-",0,E111))</f>
        <v>120000</v>
      </c>
    </row>
    <row r="112" spans="1:6" ht="61.8" customHeight="1" x14ac:dyDescent="0.25">
      <c r="A112" s="188" t="s">
        <v>160</v>
      </c>
      <c r="B112" s="211" t="s">
        <v>127</v>
      </c>
      <c r="C112" s="190" t="s">
        <v>281</v>
      </c>
      <c r="D112" s="191">
        <v>120000</v>
      </c>
      <c r="E112" s="212" t="s">
        <v>43</v>
      </c>
      <c r="F112" s="213">
        <f t="shared" si="3"/>
        <v>120000</v>
      </c>
    </row>
    <row r="113" spans="1:6" ht="39.6" customHeight="1" x14ac:dyDescent="0.25">
      <c r="A113" s="188" t="s">
        <v>162</v>
      </c>
      <c r="B113" s="211" t="s">
        <v>127</v>
      </c>
      <c r="C113" s="190" t="s">
        <v>282</v>
      </c>
      <c r="D113" s="191">
        <v>120000</v>
      </c>
      <c r="E113" s="212" t="s">
        <v>43</v>
      </c>
      <c r="F113" s="213">
        <f t="shared" si="3"/>
        <v>120000</v>
      </c>
    </row>
    <row r="114" spans="1:6" ht="100.8" customHeight="1" x14ac:dyDescent="0.25">
      <c r="A114" s="188" t="s">
        <v>221</v>
      </c>
      <c r="B114" s="211" t="s">
        <v>127</v>
      </c>
      <c r="C114" s="190" t="s">
        <v>283</v>
      </c>
      <c r="D114" s="191">
        <v>120000</v>
      </c>
      <c r="E114" s="212" t="s">
        <v>43</v>
      </c>
      <c r="F114" s="213">
        <f t="shared" si="3"/>
        <v>120000</v>
      </c>
    </row>
    <row r="115" spans="1:6" ht="64.2" customHeight="1" x14ac:dyDescent="0.25">
      <c r="A115" s="188" t="s">
        <v>152</v>
      </c>
      <c r="B115" s="211" t="s">
        <v>127</v>
      </c>
      <c r="C115" s="190" t="s">
        <v>284</v>
      </c>
      <c r="D115" s="191">
        <v>120000</v>
      </c>
      <c r="E115" s="212" t="s">
        <v>43</v>
      </c>
      <c r="F115" s="213">
        <f t="shared" si="3"/>
        <v>120000</v>
      </c>
    </row>
    <row r="116" spans="1:6" ht="58.8" customHeight="1" x14ac:dyDescent="0.25">
      <c r="A116" s="188" t="s">
        <v>154</v>
      </c>
      <c r="B116" s="211" t="s">
        <v>127</v>
      </c>
      <c r="C116" s="190" t="s">
        <v>285</v>
      </c>
      <c r="D116" s="191">
        <v>120000</v>
      </c>
      <c r="E116" s="212" t="s">
        <v>43</v>
      </c>
      <c r="F116" s="213">
        <f t="shared" si="3"/>
        <v>120000</v>
      </c>
    </row>
    <row r="117" spans="1:6" ht="39.6" customHeight="1" x14ac:dyDescent="0.25">
      <c r="A117" s="188" t="s">
        <v>156</v>
      </c>
      <c r="B117" s="211" t="s">
        <v>127</v>
      </c>
      <c r="C117" s="190" t="s">
        <v>286</v>
      </c>
      <c r="D117" s="191">
        <v>120000</v>
      </c>
      <c r="E117" s="212" t="s">
        <v>43</v>
      </c>
      <c r="F117" s="213">
        <f t="shared" si="3"/>
        <v>120000</v>
      </c>
    </row>
    <row r="118" spans="1:6" ht="39.6" customHeight="1" x14ac:dyDescent="0.25">
      <c r="A118" s="188" t="s">
        <v>287</v>
      </c>
      <c r="B118" s="211" t="s">
        <v>127</v>
      </c>
      <c r="C118" s="190" t="s">
        <v>288</v>
      </c>
      <c r="D118" s="191">
        <v>2284900</v>
      </c>
      <c r="E118" s="212">
        <v>15492.09</v>
      </c>
      <c r="F118" s="213">
        <f t="shared" si="3"/>
        <v>2269407.91</v>
      </c>
    </row>
    <row r="119" spans="1:6" ht="39.6" customHeight="1" x14ac:dyDescent="0.25">
      <c r="A119" s="188" t="s">
        <v>289</v>
      </c>
      <c r="B119" s="211" t="s">
        <v>127</v>
      </c>
      <c r="C119" s="190" t="s">
        <v>290</v>
      </c>
      <c r="D119" s="191">
        <v>116400</v>
      </c>
      <c r="E119" s="212" t="s">
        <v>43</v>
      </c>
      <c r="F119" s="213">
        <f t="shared" si="3"/>
        <v>116400</v>
      </c>
    </row>
    <row r="120" spans="1:6" ht="67.2" customHeight="1" x14ac:dyDescent="0.25">
      <c r="A120" s="188" t="s">
        <v>291</v>
      </c>
      <c r="B120" s="211" t="s">
        <v>127</v>
      </c>
      <c r="C120" s="190" t="s">
        <v>292</v>
      </c>
      <c r="D120" s="191">
        <v>116400</v>
      </c>
      <c r="E120" s="212" t="s">
        <v>43</v>
      </c>
      <c r="F120" s="213">
        <f t="shared" si="3"/>
        <v>116400</v>
      </c>
    </row>
    <row r="121" spans="1:6" ht="58.8" customHeight="1" x14ac:dyDescent="0.25">
      <c r="A121" s="188" t="s">
        <v>293</v>
      </c>
      <c r="B121" s="211" t="s">
        <v>127</v>
      </c>
      <c r="C121" s="190" t="s">
        <v>294</v>
      </c>
      <c r="D121" s="191">
        <v>116400</v>
      </c>
      <c r="E121" s="212" t="s">
        <v>43</v>
      </c>
      <c r="F121" s="213">
        <f t="shared" si="3"/>
        <v>116400</v>
      </c>
    </row>
    <row r="122" spans="1:6" ht="141" customHeight="1" x14ac:dyDescent="0.25">
      <c r="A122" s="214" t="s">
        <v>295</v>
      </c>
      <c r="B122" s="211" t="s">
        <v>127</v>
      </c>
      <c r="C122" s="190" t="s">
        <v>296</v>
      </c>
      <c r="D122" s="191">
        <v>108700</v>
      </c>
      <c r="E122" s="212" t="s">
        <v>43</v>
      </c>
      <c r="F122" s="213">
        <f t="shared" si="3"/>
        <v>108700</v>
      </c>
    </row>
    <row r="123" spans="1:6" ht="39.6" customHeight="1" x14ac:dyDescent="0.25">
      <c r="A123" s="188" t="s">
        <v>152</v>
      </c>
      <c r="B123" s="211" t="s">
        <v>127</v>
      </c>
      <c r="C123" s="190" t="s">
        <v>297</v>
      </c>
      <c r="D123" s="191">
        <v>108700</v>
      </c>
      <c r="E123" s="212" t="s">
        <v>43</v>
      </c>
      <c r="F123" s="213">
        <f t="shared" si="3"/>
        <v>108700</v>
      </c>
    </row>
    <row r="124" spans="1:6" ht="60.6" customHeight="1" x14ac:dyDescent="0.25">
      <c r="A124" s="188" t="s">
        <v>154</v>
      </c>
      <c r="B124" s="211" t="s">
        <v>127</v>
      </c>
      <c r="C124" s="190" t="s">
        <v>298</v>
      </c>
      <c r="D124" s="191">
        <v>108700</v>
      </c>
      <c r="E124" s="212" t="s">
        <v>43</v>
      </c>
      <c r="F124" s="213">
        <f t="shared" si="3"/>
        <v>108700</v>
      </c>
    </row>
    <row r="125" spans="1:6" ht="58.2" customHeight="1" x14ac:dyDescent="0.25">
      <c r="A125" s="188" t="s">
        <v>156</v>
      </c>
      <c r="B125" s="211" t="s">
        <v>127</v>
      </c>
      <c r="C125" s="190" t="s">
        <v>299</v>
      </c>
      <c r="D125" s="191">
        <v>108700</v>
      </c>
      <c r="E125" s="212" t="s">
        <v>43</v>
      </c>
      <c r="F125" s="213">
        <f t="shared" si="3"/>
        <v>108700</v>
      </c>
    </row>
    <row r="126" spans="1:6" ht="140.4" customHeight="1" x14ac:dyDescent="0.25">
      <c r="A126" s="214" t="s">
        <v>300</v>
      </c>
      <c r="B126" s="211" t="s">
        <v>127</v>
      </c>
      <c r="C126" s="190" t="s">
        <v>301</v>
      </c>
      <c r="D126" s="191">
        <v>7700</v>
      </c>
      <c r="E126" s="212" t="s">
        <v>43</v>
      </c>
      <c r="F126" s="213">
        <f t="shared" si="3"/>
        <v>7700</v>
      </c>
    </row>
    <row r="127" spans="1:6" ht="39.6" customHeight="1" x14ac:dyDescent="0.25">
      <c r="A127" s="188" t="s">
        <v>176</v>
      </c>
      <c r="B127" s="211" t="s">
        <v>127</v>
      </c>
      <c r="C127" s="190" t="s">
        <v>302</v>
      </c>
      <c r="D127" s="191">
        <v>7700</v>
      </c>
      <c r="E127" s="212" t="s">
        <v>43</v>
      </c>
      <c r="F127" s="213">
        <f t="shared" si="3"/>
        <v>7700</v>
      </c>
    </row>
    <row r="128" spans="1:6" ht="87.6" customHeight="1" x14ac:dyDescent="0.25">
      <c r="A128" s="188" t="s">
        <v>303</v>
      </c>
      <c r="B128" s="211" t="s">
        <v>127</v>
      </c>
      <c r="C128" s="190" t="s">
        <v>304</v>
      </c>
      <c r="D128" s="191">
        <v>7700</v>
      </c>
      <c r="E128" s="212" t="s">
        <v>43</v>
      </c>
      <c r="F128" s="213">
        <f t="shared" si="3"/>
        <v>7700</v>
      </c>
    </row>
    <row r="129" spans="1:6" ht="66.599999999999994" customHeight="1" x14ac:dyDescent="0.25">
      <c r="A129" s="188" t="s">
        <v>305</v>
      </c>
      <c r="B129" s="211" t="s">
        <v>127</v>
      </c>
      <c r="C129" s="190" t="s">
        <v>306</v>
      </c>
      <c r="D129" s="191">
        <v>7700</v>
      </c>
      <c r="E129" s="212" t="s">
        <v>43</v>
      </c>
      <c r="F129" s="213">
        <f t="shared" si="3"/>
        <v>7700</v>
      </c>
    </row>
    <row r="130" spans="1:6" ht="39.6" customHeight="1" x14ac:dyDescent="0.25">
      <c r="A130" s="188" t="s">
        <v>307</v>
      </c>
      <c r="B130" s="211" t="s">
        <v>127</v>
      </c>
      <c r="C130" s="190" t="s">
        <v>308</v>
      </c>
      <c r="D130" s="191">
        <v>2168500</v>
      </c>
      <c r="E130" s="212">
        <v>15492.09</v>
      </c>
      <c r="F130" s="213">
        <f t="shared" si="3"/>
        <v>2153007.91</v>
      </c>
    </row>
    <row r="131" spans="1:6" ht="66.599999999999994" customHeight="1" x14ac:dyDescent="0.25">
      <c r="A131" s="188" t="s">
        <v>291</v>
      </c>
      <c r="B131" s="211" t="s">
        <v>127</v>
      </c>
      <c r="C131" s="190" t="s">
        <v>309</v>
      </c>
      <c r="D131" s="191">
        <v>2168500</v>
      </c>
      <c r="E131" s="212">
        <v>15492.09</v>
      </c>
      <c r="F131" s="213">
        <f t="shared" si="3"/>
        <v>2153007.91</v>
      </c>
    </row>
    <row r="132" spans="1:6" ht="67.8" customHeight="1" x14ac:dyDescent="0.25">
      <c r="A132" s="188" t="s">
        <v>310</v>
      </c>
      <c r="B132" s="211" t="s">
        <v>127</v>
      </c>
      <c r="C132" s="190" t="s">
        <v>311</v>
      </c>
      <c r="D132" s="191">
        <v>2168500</v>
      </c>
      <c r="E132" s="212">
        <v>15492.09</v>
      </c>
      <c r="F132" s="213">
        <f t="shared" si="3"/>
        <v>2153007.91</v>
      </c>
    </row>
    <row r="133" spans="1:6" ht="144.6" customHeight="1" x14ac:dyDescent="0.25">
      <c r="A133" s="214" t="s">
        <v>312</v>
      </c>
      <c r="B133" s="211" t="s">
        <v>127</v>
      </c>
      <c r="C133" s="190" t="s">
        <v>313</v>
      </c>
      <c r="D133" s="191">
        <v>1468500</v>
      </c>
      <c r="E133" s="212">
        <v>15492.09</v>
      </c>
      <c r="F133" s="213">
        <f t="shared" si="3"/>
        <v>1453007.91</v>
      </c>
    </row>
    <row r="134" spans="1:6" ht="60.6" customHeight="1" x14ac:dyDescent="0.25">
      <c r="A134" s="188" t="s">
        <v>152</v>
      </c>
      <c r="B134" s="211" t="s">
        <v>127</v>
      </c>
      <c r="C134" s="190" t="s">
        <v>314</v>
      </c>
      <c r="D134" s="191">
        <v>1468500</v>
      </c>
      <c r="E134" s="212">
        <v>15492.09</v>
      </c>
      <c r="F134" s="213">
        <f t="shared" si="3"/>
        <v>1453007.91</v>
      </c>
    </row>
    <row r="135" spans="1:6" ht="39.6" customHeight="1" x14ac:dyDescent="0.25">
      <c r="A135" s="188" t="s">
        <v>154</v>
      </c>
      <c r="B135" s="211" t="s">
        <v>127</v>
      </c>
      <c r="C135" s="190" t="s">
        <v>315</v>
      </c>
      <c r="D135" s="191">
        <v>1468500</v>
      </c>
      <c r="E135" s="212">
        <v>15492.09</v>
      </c>
      <c r="F135" s="213">
        <f t="shared" si="3"/>
        <v>1453007.91</v>
      </c>
    </row>
    <row r="136" spans="1:6" ht="39.6" customHeight="1" x14ac:dyDescent="0.25">
      <c r="A136" s="188" t="s">
        <v>156</v>
      </c>
      <c r="B136" s="211" t="s">
        <v>127</v>
      </c>
      <c r="C136" s="190" t="s">
        <v>316</v>
      </c>
      <c r="D136" s="191">
        <v>400000</v>
      </c>
      <c r="E136" s="212" t="s">
        <v>43</v>
      </c>
      <c r="F136" s="213">
        <f t="shared" si="3"/>
        <v>400000</v>
      </c>
    </row>
    <row r="137" spans="1:6" ht="39.6" customHeight="1" x14ac:dyDescent="0.25">
      <c r="A137" s="188" t="s">
        <v>158</v>
      </c>
      <c r="B137" s="211" t="s">
        <v>127</v>
      </c>
      <c r="C137" s="190" t="s">
        <v>317</v>
      </c>
      <c r="D137" s="191">
        <v>1068500</v>
      </c>
      <c r="E137" s="212">
        <v>15492.09</v>
      </c>
      <c r="F137" s="213">
        <f t="shared" si="3"/>
        <v>1053007.9099999999</v>
      </c>
    </row>
    <row r="138" spans="1:6" ht="161.4" customHeight="1" x14ac:dyDescent="0.25">
      <c r="A138" s="214" t="s">
        <v>318</v>
      </c>
      <c r="B138" s="211" t="s">
        <v>127</v>
      </c>
      <c r="C138" s="190" t="s">
        <v>319</v>
      </c>
      <c r="D138" s="191">
        <v>200000</v>
      </c>
      <c r="E138" s="212" t="s">
        <v>43</v>
      </c>
      <c r="F138" s="213">
        <f t="shared" si="3"/>
        <v>200000</v>
      </c>
    </row>
    <row r="139" spans="1:6" ht="61.8" customHeight="1" x14ac:dyDescent="0.25">
      <c r="A139" s="188" t="s">
        <v>152</v>
      </c>
      <c r="B139" s="211" t="s">
        <v>127</v>
      </c>
      <c r="C139" s="190" t="s">
        <v>320</v>
      </c>
      <c r="D139" s="191">
        <v>200000</v>
      </c>
      <c r="E139" s="212" t="s">
        <v>43</v>
      </c>
      <c r="F139" s="213">
        <f t="shared" si="3"/>
        <v>200000</v>
      </c>
    </row>
    <row r="140" spans="1:6" ht="58.2" customHeight="1" x14ac:dyDescent="0.25">
      <c r="A140" s="188" t="s">
        <v>154</v>
      </c>
      <c r="B140" s="211" t="s">
        <v>127</v>
      </c>
      <c r="C140" s="190" t="s">
        <v>321</v>
      </c>
      <c r="D140" s="191">
        <v>200000</v>
      </c>
      <c r="E140" s="212" t="s">
        <v>43</v>
      </c>
      <c r="F140" s="213">
        <f t="shared" si="3"/>
        <v>200000</v>
      </c>
    </row>
    <row r="141" spans="1:6" ht="39.6" customHeight="1" x14ac:dyDescent="0.25">
      <c r="A141" s="188" t="s">
        <v>156</v>
      </c>
      <c r="B141" s="211" t="s">
        <v>127</v>
      </c>
      <c r="C141" s="190" t="s">
        <v>322</v>
      </c>
      <c r="D141" s="191">
        <v>200000</v>
      </c>
      <c r="E141" s="212" t="s">
        <v>43</v>
      </c>
      <c r="F141" s="213">
        <f t="shared" si="3"/>
        <v>200000</v>
      </c>
    </row>
    <row r="142" spans="1:6" ht="126" customHeight="1" x14ac:dyDescent="0.25">
      <c r="A142" s="214" t="s">
        <v>323</v>
      </c>
      <c r="B142" s="211" t="s">
        <v>127</v>
      </c>
      <c r="C142" s="190" t="s">
        <v>324</v>
      </c>
      <c r="D142" s="191">
        <v>500000</v>
      </c>
      <c r="E142" s="212" t="s">
        <v>43</v>
      </c>
      <c r="F142" s="213">
        <f t="shared" si="3"/>
        <v>500000</v>
      </c>
    </row>
    <row r="143" spans="1:6" ht="57.6" customHeight="1" x14ac:dyDescent="0.25">
      <c r="A143" s="188" t="s">
        <v>152</v>
      </c>
      <c r="B143" s="211" t="s">
        <v>127</v>
      </c>
      <c r="C143" s="190" t="s">
        <v>325</v>
      </c>
      <c r="D143" s="191">
        <v>500000</v>
      </c>
      <c r="E143" s="212" t="s">
        <v>43</v>
      </c>
      <c r="F143" s="213">
        <f t="shared" ref="F143:F174" si="4">IF(OR(D143="-",IF(E143="-",0,E143)&gt;=IF(D143="-",0,D143)),"-",IF(D143="-",0,D143)-IF(E143="-",0,E143))</f>
        <v>500000</v>
      </c>
    </row>
    <row r="144" spans="1:6" ht="54.6" customHeight="1" x14ac:dyDescent="0.25">
      <c r="A144" s="188" t="s">
        <v>154</v>
      </c>
      <c r="B144" s="211" t="s">
        <v>127</v>
      </c>
      <c r="C144" s="190" t="s">
        <v>326</v>
      </c>
      <c r="D144" s="191">
        <v>500000</v>
      </c>
      <c r="E144" s="212" t="s">
        <v>43</v>
      </c>
      <c r="F144" s="213">
        <f t="shared" si="4"/>
        <v>500000</v>
      </c>
    </row>
    <row r="145" spans="1:6" ht="39.6" customHeight="1" x14ac:dyDescent="0.25">
      <c r="A145" s="188" t="s">
        <v>156</v>
      </c>
      <c r="B145" s="211" t="s">
        <v>127</v>
      </c>
      <c r="C145" s="190" t="s">
        <v>327</v>
      </c>
      <c r="D145" s="191">
        <v>500000</v>
      </c>
      <c r="E145" s="212" t="s">
        <v>43</v>
      </c>
      <c r="F145" s="213">
        <f t="shared" si="4"/>
        <v>500000</v>
      </c>
    </row>
    <row r="146" spans="1:6" ht="39.6" customHeight="1" x14ac:dyDescent="0.25">
      <c r="A146" s="188" t="s">
        <v>328</v>
      </c>
      <c r="B146" s="211" t="s">
        <v>127</v>
      </c>
      <c r="C146" s="190" t="s">
        <v>329</v>
      </c>
      <c r="D146" s="191">
        <v>25000</v>
      </c>
      <c r="E146" s="212" t="s">
        <v>43</v>
      </c>
      <c r="F146" s="213">
        <f t="shared" si="4"/>
        <v>25000</v>
      </c>
    </row>
    <row r="147" spans="1:6" ht="39.6" customHeight="1" x14ac:dyDescent="0.25">
      <c r="A147" s="188" t="s">
        <v>330</v>
      </c>
      <c r="B147" s="211" t="s">
        <v>127</v>
      </c>
      <c r="C147" s="190" t="s">
        <v>331</v>
      </c>
      <c r="D147" s="191">
        <v>25000</v>
      </c>
      <c r="E147" s="212" t="s">
        <v>43</v>
      </c>
      <c r="F147" s="213">
        <f t="shared" si="4"/>
        <v>25000</v>
      </c>
    </row>
    <row r="148" spans="1:6" ht="58.2" customHeight="1" x14ac:dyDescent="0.25">
      <c r="A148" s="188" t="s">
        <v>202</v>
      </c>
      <c r="B148" s="211" t="s">
        <v>127</v>
      </c>
      <c r="C148" s="190" t="s">
        <v>332</v>
      </c>
      <c r="D148" s="191">
        <v>25000</v>
      </c>
      <c r="E148" s="212" t="s">
        <v>43</v>
      </c>
      <c r="F148" s="213">
        <f t="shared" si="4"/>
        <v>25000</v>
      </c>
    </row>
    <row r="149" spans="1:6" ht="69" customHeight="1" x14ac:dyDescent="0.25">
      <c r="A149" s="188" t="s">
        <v>204</v>
      </c>
      <c r="B149" s="211" t="s">
        <v>127</v>
      </c>
      <c r="C149" s="190" t="s">
        <v>333</v>
      </c>
      <c r="D149" s="191">
        <v>25000</v>
      </c>
      <c r="E149" s="212" t="s">
        <v>43</v>
      </c>
      <c r="F149" s="213">
        <f t="shared" si="4"/>
        <v>25000</v>
      </c>
    </row>
    <row r="150" spans="1:6" ht="114" customHeight="1" x14ac:dyDescent="0.25">
      <c r="A150" s="214" t="s">
        <v>334</v>
      </c>
      <c r="B150" s="211" t="s">
        <v>127</v>
      </c>
      <c r="C150" s="190" t="s">
        <v>335</v>
      </c>
      <c r="D150" s="191">
        <v>25000</v>
      </c>
      <c r="E150" s="212" t="s">
        <v>43</v>
      </c>
      <c r="F150" s="213">
        <f t="shared" si="4"/>
        <v>25000</v>
      </c>
    </row>
    <row r="151" spans="1:6" ht="62.4" customHeight="1" x14ac:dyDescent="0.25">
      <c r="A151" s="188" t="s">
        <v>152</v>
      </c>
      <c r="B151" s="211" t="s">
        <v>127</v>
      </c>
      <c r="C151" s="190" t="s">
        <v>336</v>
      </c>
      <c r="D151" s="191">
        <v>25000</v>
      </c>
      <c r="E151" s="212" t="s">
        <v>43</v>
      </c>
      <c r="F151" s="213">
        <f t="shared" si="4"/>
        <v>25000</v>
      </c>
    </row>
    <row r="152" spans="1:6" ht="63.6" customHeight="1" x14ac:dyDescent="0.25">
      <c r="A152" s="188" t="s">
        <v>154</v>
      </c>
      <c r="B152" s="211" t="s">
        <v>127</v>
      </c>
      <c r="C152" s="190" t="s">
        <v>337</v>
      </c>
      <c r="D152" s="191">
        <v>25000</v>
      </c>
      <c r="E152" s="212" t="s">
        <v>43</v>
      </c>
      <c r="F152" s="213">
        <f t="shared" si="4"/>
        <v>25000</v>
      </c>
    </row>
    <row r="153" spans="1:6" ht="39.6" customHeight="1" x14ac:dyDescent="0.25">
      <c r="A153" s="188" t="s">
        <v>156</v>
      </c>
      <c r="B153" s="211" t="s">
        <v>127</v>
      </c>
      <c r="C153" s="190" t="s">
        <v>338</v>
      </c>
      <c r="D153" s="191">
        <v>25000</v>
      </c>
      <c r="E153" s="212" t="s">
        <v>43</v>
      </c>
      <c r="F153" s="213">
        <f t="shared" si="4"/>
        <v>25000</v>
      </c>
    </row>
    <row r="154" spans="1:6" ht="39.6" customHeight="1" x14ac:dyDescent="0.25">
      <c r="A154" s="188" t="s">
        <v>339</v>
      </c>
      <c r="B154" s="211" t="s">
        <v>127</v>
      </c>
      <c r="C154" s="190" t="s">
        <v>340</v>
      </c>
      <c r="D154" s="191">
        <v>172296900</v>
      </c>
      <c r="E154" s="212">
        <v>117613.8</v>
      </c>
      <c r="F154" s="213">
        <f t="shared" si="4"/>
        <v>172179286.19999999</v>
      </c>
    </row>
    <row r="155" spans="1:6" ht="39.6" customHeight="1" x14ac:dyDescent="0.25">
      <c r="A155" s="188" t="s">
        <v>341</v>
      </c>
      <c r="B155" s="211" t="s">
        <v>127</v>
      </c>
      <c r="C155" s="190" t="s">
        <v>342</v>
      </c>
      <c r="D155" s="191">
        <v>172296900</v>
      </c>
      <c r="E155" s="212">
        <v>117613.8</v>
      </c>
      <c r="F155" s="213">
        <f t="shared" si="4"/>
        <v>172179286.19999999</v>
      </c>
    </row>
    <row r="156" spans="1:6" ht="39.6" customHeight="1" x14ac:dyDescent="0.25">
      <c r="A156" s="188" t="s">
        <v>343</v>
      </c>
      <c r="B156" s="211" t="s">
        <v>127</v>
      </c>
      <c r="C156" s="190" t="s">
        <v>344</v>
      </c>
      <c r="D156" s="191">
        <v>172296900</v>
      </c>
      <c r="E156" s="212">
        <v>117613.8</v>
      </c>
      <c r="F156" s="213">
        <f t="shared" si="4"/>
        <v>172179286.19999999</v>
      </c>
    </row>
    <row r="157" spans="1:6" ht="39.6" customHeight="1" x14ac:dyDescent="0.25">
      <c r="A157" s="188" t="s">
        <v>345</v>
      </c>
      <c r="B157" s="211" t="s">
        <v>127</v>
      </c>
      <c r="C157" s="190" t="s">
        <v>346</v>
      </c>
      <c r="D157" s="191">
        <v>172296900</v>
      </c>
      <c r="E157" s="212">
        <v>117613.8</v>
      </c>
      <c r="F157" s="213">
        <f t="shared" si="4"/>
        <v>172179286.19999999</v>
      </c>
    </row>
    <row r="158" spans="1:6" ht="100.8" customHeight="1" x14ac:dyDescent="0.25">
      <c r="A158" s="188" t="s">
        <v>347</v>
      </c>
      <c r="B158" s="211" t="s">
        <v>127</v>
      </c>
      <c r="C158" s="190" t="s">
        <v>348</v>
      </c>
      <c r="D158" s="191">
        <v>6894200</v>
      </c>
      <c r="E158" s="212">
        <v>117613.8</v>
      </c>
      <c r="F158" s="213">
        <f t="shared" si="4"/>
        <v>6776586.2000000002</v>
      </c>
    </row>
    <row r="159" spans="1:6" ht="100.8" customHeight="1" x14ac:dyDescent="0.25">
      <c r="A159" s="188" t="s">
        <v>349</v>
      </c>
      <c r="B159" s="211" t="s">
        <v>127</v>
      </c>
      <c r="C159" s="190" t="s">
        <v>350</v>
      </c>
      <c r="D159" s="191">
        <v>6894200</v>
      </c>
      <c r="E159" s="212">
        <v>117613.8</v>
      </c>
      <c r="F159" s="213">
        <f t="shared" si="4"/>
        <v>6776586.2000000002</v>
      </c>
    </row>
    <row r="160" spans="1:6" ht="39.6" customHeight="1" x14ac:dyDescent="0.25">
      <c r="A160" s="188" t="s">
        <v>351</v>
      </c>
      <c r="B160" s="211" t="s">
        <v>127</v>
      </c>
      <c r="C160" s="190" t="s">
        <v>352</v>
      </c>
      <c r="D160" s="191">
        <v>6894200</v>
      </c>
      <c r="E160" s="212">
        <v>117613.8</v>
      </c>
      <c r="F160" s="213">
        <f t="shared" si="4"/>
        <v>6776586.2000000002</v>
      </c>
    </row>
    <row r="161" spans="1:6" ht="76.2" customHeight="1" x14ac:dyDescent="0.25">
      <c r="A161" s="188" t="s">
        <v>353</v>
      </c>
      <c r="B161" s="211" t="s">
        <v>127</v>
      </c>
      <c r="C161" s="190" t="s">
        <v>354</v>
      </c>
      <c r="D161" s="191">
        <v>6894200</v>
      </c>
      <c r="E161" s="212">
        <v>117613.8</v>
      </c>
      <c r="F161" s="213">
        <f t="shared" si="4"/>
        <v>6776586.2000000002</v>
      </c>
    </row>
    <row r="162" spans="1:6" ht="39.6" customHeight="1" x14ac:dyDescent="0.25">
      <c r="A162" s="188" t="s">
        <v>355</v>
      </c>
      <c r="B162" s="211" t="s">
        <v>127</v>
      </c>
      <c r="C162" s="190" t="s">
        <v>356</v>
      </c>
      <c r="D162" s="191">
        <v>165402700</v>
      </c>
      <c r="E162" s="212" t="s">
        <v>43</v>
      </c>
      <c r="F162" s="213">
        <f t="shared" si="4"/>
        <v>165402700</v>
      </c>
    </row>
    <row r="163" spans="1:6" ht="39.6" customHeight="1" x14ac:dyDescent="0.25">
      <c r="A163" s="188" t="s">
        <v>357</v>
      </c>
      <c r="B163" s="211" t="s">
        <v>127</v>
      </c>
      <c r="C163" s="190" t="s">
        <v>358</v>
      </c>
      <c r="D163" s="191">
        <v>165402700</v>
      </c>
      <c r="E163" s="212" t="s">
        <v>43</v>
      </c>
      <c r="F163" s="213">
        <f t="shared" si="4"/>
        <v>165402700</v>
      </c>
    </row>
    <row r="164" spans="1:6" ht="39.6" customHeight="1" x14ac:dyDescent="0.25">
      <c r="A164" s="188" t="s">
        <v>359</v>
      </c>
      <c r="B164" s="211" t="s">
        <v>127</v>
      </c>
      <c r="C164" s="190" t="s">
        <v>360</v>
      </c>
      <c r="D164" s="191">
        <v>165402700</v>
      </c>
      <c r="E164" s="212" t="s">
        <v>43</v>
      </c>
      <c r="F164" s="213">
        <f t="shared" si="4"/>
        <v>165402700</v>
      </c>
    </row>
    <row r="165" spans="1:6" ht="60.6" customHeight="1" x14ac:dyDescent="0.25">
      <c r="A165" s="188" t="s">
        <v>361</v>
      </c>
      <c r="B165" s="211" t="s">
        <v>127</v>
      </c>
      <c r="C165" s="190" t="s">
        <v>362</v>
      </c>
      <c r="D165" s="191">
        <v>165402700</v>
      </c>
      <c r="E165" s="212" t="s">
        <v>43</v>
      </c>
      <c r="F165" s="213">
        <f t="shared" si="4"/>
        <v>165402700</v>
      </c>
    </row>
    <row r="166" spans="1:6" ht="39.6" customHeight="1" x14ac:dyDescent="0.25">
      <c r="A166" s="188" t="s">
        <v>363</v>
      </c>
      <c r="B166" s="211" t="s">
        <v>127</v>
      </c>
      <c r="C166" s="190" t="s">
        <v>364</v>
      </c>
      <c r="D166" s="191">
        <v>375000</v>
      </c>
      <c r="E166" s="212">
        <v>30234.7</v>
      </c>
      <c r="F166" s="213">
        <f t="shared" si="4"/>
        <v>344765.3</v>
      </c>
    </row>
    <row r="167" spans="1:6" ht="39.6" customHeight="1" x14ac:dyDescent="0.25">
      <c r="A167" s="188" t="s">
        <v>365</v>
      </c>
      <c r="B167" s="211" t="s">
        <v>127</v>
      </c>
      <c r="C167" s="190" t="s">
        <v>366</v>
      </c>
      <c r="D167" s="191">
        <v>375000</v>
      </c>
      <c r="E167" s="212">
        <v>30234.7</v>
      </c>
      <c r="F167" s="213">
        <f t="shared" si="4"/>
        <v>344765.3</v>
      </c>
    </row>
    <row r="168" spans="1:6" ht="39.6" customHeight="1" x14ac:dyDescent="0.25">
      <c r="A168" s="188" t="s">
        <v>202</v>
      </c>
      <c r="B168" s="211" t="s">
        <v>127</v>
      </c>
      <c r="C168" s="190" t="s">
        <v>367</v>
      </c>
      <c r="D168" s="191">
        <v>375000</v>
      </c>
      <c r="E168" s="212">
        <v>30234.7</v>
      </c>
      <c r="F168" s="213">
        <f t="shared" si="4"/>
        <v>344765.3</v>
      </c>
    </row>
    <row r="169" spans="1:6" ht="92.4" customHeight="1" x14ac:dyDescent="0.25">
      <c r="A169" s="188" t="s">
        <v>368</v>
      </c>
      <c r="B169" s="211" t="s">
        <v>127</v>
      </c>
      <c r="C169" s="190" t="s">
        <v>369</v>
      </c>
      <c r="D169" s="191">
        <v>375000</v>
      </c>
      <c r="E169" s="212">
        <v>30234.7</v>
      </c>
      <c r="F169" s="213">
        <f t="shared" si="4"/>
        <v>344765.3</v>
      </c>
    </row>
    <row r="170" spans="1:6" ht="170.4" customHeight="1" x14ac:dyDescent="0.25">
      <c r="A170" s="214" t="s">
        <v>370</v>
      </c>
      <c r="B170" s="211" t="s">
        <v>127</v>
      </c>
      <c r="C170" s="190" t="s">
        <v>371</v>
      </c>
      <c r="D170" s="191">
        <v>375000</v>
      </c>
      <c r="E170" s="212">
        <v>30234.7</v>
      </c>
      <c r="F170" s="213">
        <f t="shared" si="4"/>
        <v>344765.3</v>
      </c>
    </row>
    <row r="171" spans="1:6" ht="39.6" customHeight="1" x14ac:dyDescent="0.25">
      <c r="A171" s="188" t="s">
        <v>372</v>
      </c>
      <c r="B171" s="211" t="s">
        <v>127</v>
      </c>
      <c r="C171" s="190" t="s">
        <v>373</v>
      </c>
      <c r="D171" s="191">
        <v>375000</v>
      </c>
      <c r="E171" s="212">
        <v>30234.7</v>
      </c>
      <c r="F171" s="213">
        <f t="shared" si="4"/>
        <v>344765.3</v>
      </c>
    </row>
    <row r="172" spans="1:6" ht="39.6" customHeight="1" x14ac:dyDescent="0.25">
      <c r="A172" s="188" t="s">
        <v>374</v>
      </c>
      <c r="B172" s="211" t="s">
        <v>127</v>
      </c>
      <c r="C172" s="190" t="s">
        <v>375</v>
      </c>
      <c r="D172" s="191">
        <v>375000</v>
      </c>
      <c r="E172" s="212">
        <v>30234.7</v>
      </c>
      <c r="F172" s="213">
        <f t="shared" si="4"/>
        <v>344765.3</v>
      </c>
    </row>
    <row r="173" spans="1:6" ht="39.6" customHeight="1" x14ac:dyDescent="0.25">
      <c r="A173" s="188" t="s">
        <v>376</v>
      </c>
      <c r="B173" s="211" t="s">
        <v>127</v>
      </c>
      <c r="C173" s="190" t="s">
        <v>377</v>
      </c>
      <c r="D173" s="191">
        <v>375000</v>
      </c>
      <c r="E173" s="212">
        <v>30234.7</v>
      </c>
      <c r="F173" s="213">
        <f t="shared" si="4"/>
        <v>344765.3</v>
      </c>
    </row>
    <row r="174" spans="1:6" ht="39.6" customHeight="1" x14ac:dyDescent="0.25">
      <c r="A174" s="188" t="s">
        <v>378</v>
      </c>
      <c r="B174" s="211" t="s">
        <v>127</v>
      </c>
      <c r="C174" s="190" t="s">
        <v>379</v>
      </c>
      <c r="D174" s="191">
        <v>40000</v>
      </c>
      <c r="E174" s="212" t="s">
        <v>43</v>
      </c>
      <c r="F174" s="213">
        <f t="shared" si="4"/>
        <v>40000</v>
      </c>
    </row>
    <row r="175" spans="1:6" ht="39.6" customHeight="1" x14ac:dyDescent="0.25">
      <c r="A175" s="188" t="s">
        <v>380</v>
      </c>
      <c r="B175" s="211" t="s">
        <v>127</v>
      </c>
      <c r="C175" s="190" t="s">
        <v>381</v>
      </c>
      <c r="D175" s="191">
        <v>40000</v>
      </c>
      <c r="E175" s="212" t="s">
        <v>43</v>
      </c>
      <c r="F175" s="213">
        <f t="shared" ref="F175:F206" si="5">IF(OR(D175="-",IF(E175="-",0,E175)&gt;=IF(D175="-",0,D175)),"-",IF(D175="-",0,D175)-IF(E175="-",0,E175))</f>
        <v>40000</v>
      </c>
    </row>
    <row r="176" spans="1:6" ht="93.6" customHeight="1" x14ac:dyDescent="0.25">
      <c r="A176" s="188" t="s">
        <v>343</v>
      </c>
      <c r="B176" s="211" t="s">
        <v>127</v>
      </c>
      <c r="C176" s="190" t="s">
        <v>382</v>
      </c>
      <c r="D176" s="191">
        <v>40000</v>
      </c>
      <c r="E176" s="212" t="s">
        <v>43</v>
      </c>
      <c r="F176" s="213">
        <f t="shared" si="5"/>
        <v>40000</v>
      </c>
    </row>
    <row r="177" spans="1:6" ht="93.6" customHeight="1" x14ac:dyDescent="0.25">
      <c r="A177" s="188" t="s">
        <v>383</v>
      </c>
      <c r="B177" s="211" t="s">
        <v>127</v>
      </c>
      <c r="C177" s="190" t="s">
        <v>384</v>
      </c>
      <c r="D177" s="191">
        <v>40000</v>
      </c>
      <c r="E177" s="212" t="s">
        <v>43</v>
      </c>
      <c r="F177" s="213">
        <f t="shared" si="5"/>
        <v>40000</v>
      </c>
    </row>
    <row r="178" spans="1:6" ht="121.2" customHeight="1" x14ac:dyDescent="0.25">
      <c r="A178" s="214" t="s">
        <v>385</v>
      </c>
      <c r="B178" s="211" t="s">
        <v>127</v>
      </c>
      <c r="C178" s="190" t="s">
        <v>386</v>
      </c>
      <c r="D178" s="191">
        <v>40000</v>
      </c>
      <c r="E178" s="212" t="s">
        <v>43</v>
      </c>
      <c r="F178" s="213">
        <f t="shared" si="5"/>
        <v>40000</v>
      </c>
    </row>
    <row r="179" spans="1:6" ht="93.6" customHeight="1" x14ac:dyDescent="0.25">
      <c r="A179" s="188" t="s">
        <v>140</v>
      </c>
      <c r="B179" s="211" t="s">
        <v>127</v>
      </c>
      <c r="C179" s="190" t="s">
        <v>387</v>
      </c>
      <c r="D179" s="191">
        <v>20000</v>
      </c>
      <c r="E179" s="212" t="s">
        <v>43</v>
      </c>
      <c r="F179" s="213">
        <f t="shared" si="5"/>
        <v>20000</v>
      </c>
    </row>
    <row r="180" spans="1:6" ht="53.4" customHeight="1" x14ac:dyDescent="0.25">
      <c r="A180" s="188" t="s">
        <v>388</v>
      </c>
      <c r="B180" s="211" t="s">
        <v>127</v>
      </c>
      <c r="C180" s="190" t="s">
        <v>389</v>
      </c>
      <c r="D180" s="191">
        <v>20000</v>
      </c>
      <c r="E180" s="212" t="s">
        <v>43</v>
      </c>
      <c r="F180" s="213">
        <f t="shared" si="5"/>
        <v>20000</v>
      </c>
    </row>
    <row r="181" spans="1:6" ht="82.2" customHeight="1" x14ac:dyDescent="0.25">
      <c r="A181" s="188" t="s">
        <v>390</v>
      </c>
      <c r="B181" s="211" t="s">
        <v>127</v>
      </c>
      <c r="C181" s="190" t="s">
        <v>391</v>
      </c>
      <c r="D181" s="191">
        <v>20000</v>
      </c>
      <c r="E181" s="212" t="s">
        <v>43</v>
      </c>
      <c r="F181" s="213">
        <f t="shared" si="5"/>
        <v>20000</v>
      </c>
    </row>
    <row r="182" spans="1:6" ht="69.599999999999994" customHeight="1" x14ac:dyDescent="0.25">
      <c r="A182" s="188" t="s">
        <v>152</v>
      </c>
      <c r="B182" s="211" t="s">
        <v>127</v>
      </c>
      <c r="C182" s="190" t="s">
        <v>392</v>
      </c>
      <c r="D182" s="191">
        <v>20000</v>
      </c>
      <c r="E182" s="212" t="s">
        <v>43</v>
      </c>
      <c r="F182" s="213">
        <f t="shared" si="5"/>
        <v>20000</v>
      </c>
    </row>
    <row r="183" spans="1:6" ht="60.6" customHeight="1" x14ac:dyDescent="0.25">
      <c r="A183" s="188" t="s">
        <v>154</v>
      </c>
      <c r="B183" s="211" t="s">
        <v>127</v>
      </c>
      <c r="C183" s="190" t="s">
        <v>393</v>
      </c>
      <c r="D183" s="191">
        <v>20000</v>
      </c>
      <c r="E183" s="212" t="s">
        <v>43</v>
      </c>
      <c r="F183" s="213">
        <f t="shared" si="5"/>
        <v>20000</v>
      </c>
    </row>
    <row r="184" spans="1:6" ht="39.6" customHeight="1" x14ac:dyDescent="0.25">
      <c r="A184" s="188" t="s">
        <v>156</v>
      </c>
      <c r="B184" s="211" t="s">
        <v>127</v>
      </c>
      <c r="C184" s="190" t="s">
        <v>394</v>
      </c>
      <c r="D184" s="191">
        <v>20000</v>
      </c>
      <c r="E184" s="212" t="s">
        <v>43</v>
      </c>
      <c r="F184" s="213">
        <f t="shared" si="5"/>
        <v>20000</v>
      </c>
    </row>
    <row r="185" spans="1:6" ht="9" customHeight="1" x14ac:dyDescent="0.25">
      <c r="A185" s="40"/>
      <c r="B185" s="41"/>
      <c r="C185" s="42"/>
      <c r="D185" s="43"/>
      <c r="E185" s="41"/>
      <c r="F185" s="41"/>
    </row>
    <row r="186" spans="1:6" ht="27.6" customHeight="1" x14ac:dyDescent="0.25">
      <c r="A186" s="215" t="s">
        <v>395</v>
      </c>
      <c r="B186" s="216" t="s">
        <v>396</v>
      </c>
      <c r="C186" s="217" t="s">
        <v>128</v>
      </c>
      <c r="D186" s="218" t="s">
        <v>43</v>
      </c>
      <c r="E186" s="218">
        <v>948063.8</v>
      </c>
      <c r="F186" s="219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DF40"/>
  <sheetViews>
    <sheetView tabSelected="1" view="pageBreakPreview" topLeftCell="C1" zoomScaleNormal="100" workbookViewId="0">
      <selection activeCell="AZ15" sqref="AZ15:BV15"/>
    </sheetView>
  </sheetViews>
  <sheetFormatPr defaultColWidth="0.88671875" defaultRowHeight="11.4" x14ac:dyDescent="0.2"/>
  <cols>
    <col min="1" max="2" width="0.88671875" style="66" hidden="1" customWidth="1"/>
    <col min="3" max="27" width="0.88671875" style="66" customWidth="1"/>
    <col min="28" max="28" width="7.109375" style="66" customWidth="1"/>
    <col min="29" max="50" width="0.88671875" style="66" customWidth="1"/>
    <col min="51" max="51" width="12.88671875" style="66" customWidth="1"/>
    <col min="52" max="90" width="0.88671875" style="66" customWidth="1"/>
    <col min="91" max="91" width="0.6640625" style="66" customWidth="1"/>
    <col min="92" max="92" width="4.109375" style="66" hidden="1" customWidth="1"/>
    <col min="93" max="100" width="0.88671875" style="66" customWidth="1"/>
    <col min="101" max="101" width="0.6640625" style="66" customWidth="1"/>
    <col min="102" max="102" width="0.88671875" style="66" hidden="1" customWidth="1"/>
    <col min="103" max="16384" width="0.88671875" style="66"/>
  </cols>
  <sheetData>
    <row r="1" spans="1:110" x14ac:dyDescent="0.2">
      <c r="DF1" s="67" t="s">
        <v>430</v>
      </c>
    </row>
    <row r="2" spans="1:110" s="71" customFormat="1" ht="25.5" customHeight="1" x14ac:dyDescent="0.25">
      <c r="A2" s="68"/>
      <c r="B2" s="68"/>
      <c r="C2" s="69" t="s">
        <v>431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</row>
    <row r="3" spans="1:110" ht="59.25" customHeight="1" x14ac:dyDescent="0.2">
      <c r="A3" s="72" t="s">
        <v>432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 t="s">
        <v>433</v>
      </c>
      <c r="AD3" s="72"/>
      <c r="AE3" s="72"/>
      <c r="AF3" s="72"/>
      <c r="AG3" s="72"/>
      <c r="AH3" s="72"/>
      <c r="AI3" s="72" t="s">
        <v>434</v>
      </c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 t="s">
        <v>435</v>
      </c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 t="s">
        <v>24</v>
      </c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 t="s">
        <v>25</v>
      </c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</row>
    <row r="4" spans="1:110" s="77" customFormat="1" ht="12" customHeight="1" thickBot="1" x14ac:dyDescent="0.3">
      <c r="A4" s="74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5">
        <v>2</v>
      </c>
      <c r="AD4" s="76"/>
      <c r="AE4" s="76"/>
      <c r="AF4" s="76"/>
      <c r="AG4" s="76"/>
      <c r="AH4" s="76"/>
      <c r="AI4" s="76">
        <v>3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>
        <v>4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>
        <v>5</v>
      </c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>
        <v>6</v>
      </c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</row>
    <row r="5" spans="1:110" ht="32.4" customHeight="1" x14ac:dyDescent="0.25">
      <c r="A5" s="78" t="s">
        <v>398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  <c r="AC5" s="81" t="s">
        <v>399</v>
      </c>
      <c r="AD5" s="82"/>
      <c r="AE5" s="82"/>
      <c r="AF5" s="82"/>
      <c r="AG5" s="82"/>
      <c r="AH5" s="82"/>
      <c r="AI5" s="82" t="s">
        <v>436</v>
      </c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3" t="str">
        <f>AZ13</f>
        <v>-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4">
        <f>BW14</f>
        <v>-948063.79999999993</v>
      </c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6"/>
      <c r="CO5" s="83" t="str">
        <f>CO13</f>
        <v>-</v>
      </c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</row>
    <row r="6" spans="1:110" ht="12" customHeight="1" x14ac:dyDescent="0.2">
      <c r="A6" s="87" t="s">
        <v>32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9"/>
      <c r="AC6" s="90" t="s">
        <v>401</v>
      </c>
      <c r="AD6" s="90"/>
      <c r="AE6" s="90"/>
      <c r="AF6" s="90"/>
      <c r="AG6" s="90"/>
      <c r="AH6" s="91"/>
      <c r="AI6" s="92" t="s">
        <v>436</v>
      </c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1"/>
      <c r="AZ6" s="93" t="s">
        <v>437</v>
      </c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5"/>
      <c r="BW6" s="93" t="s">
        <v>437</v>
      </c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5"/>
      <c r="CO6" s="93" t="s">
        <v>437</v>
      </c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5"/>
    </row>
    <row r="7" spans="1:110" ht="32.4" customHeight="1" x14ac:dyDescent="0.2">
      <c r="A7" s="96" t="s">
        <v>400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8"/>
      <c r="AC7" s="99"/>
      <c r="AD7" s="99"/>
      <c r="AE7" s="99"/>
      <c r="AF7" s="99"/>
      <c r="AG7" s="99"/>
      <c r="AH7" s="100"/>
      <c r="AI7" s="101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100"/>
      <c r="AZ7" s="102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4"/>
      <c r="BW7" s="102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4"/>
      <c r="CO7" s="102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4"/>
    </row>
    <row r="8" spans="1:110" ht="12" customHeight="1" x14ac:dyDescent="0.2">
      <c r="A8" s="105" t="s">
        <v>402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7"/>
      <c r="AC8" s="92" t="s">
        <v>43</v>
      </c>
      <c r="AD8" s="90"/>
      <c r="AE8" s="90"/>
      <c r="AF8" s="90"/>
      <c r="AG8" s="90"/>
      <c r="AH8" s="91"/>
      <c r="AI8" s="92" t="s">
        <v>43</v>
      </c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9"/>
      <c r="AZ8" s="93" t="s">
        <v>437</v>
      </c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9"/>
      <c r="BW8" s="93" t="s">
        <v>437</v>
      </c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5"/>
      <c r="CO8" s="93" t="s">
        <v>437</v>
      </c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110"/>
    </row>
    <row r="9" spans="1:110" ht="12" customHeight="1" x14ac:dyDescent="0.2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3"/>
      <c r="AC9" s="114"/>
      <c r="AD9" s="115"/>
      <c r="AE9" s="115"/>
      <c r="AF9" s="115"/>
      <c r="AG9" s="115"/>
      <c r="AH9" s="116"/>
      <c r="AI9" s="117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9"/>
      <c r="AZ9" s="117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9"/>
      <c r="BW9" s="102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4"/>
      <c r="CO9" s="102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20"/>
    </row>
    <row r="10" spans="1:110" ht="29.4" customHeight="1" x14ac:dyDescent="0.25">
      <c r="A10" s="121" t="s">
        <v>403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3"/>
      <c r="AC10" s="124" t="s">
        <v>404</v>
      </c>
      <c r="AD10" s="125"/>
      <c r="AE10" s="125"/>
      <c r="AF10" s="125"/>
      <c r="AG10" s="125"/>
      <c r="AH10" s="125"/>
      <c r="AI10" s="125" t="s">
        <v>436</v>
      </c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6" t="s">
        <v>437</v>
      </c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8"/>
      <c r="BW10" s="126" t="s">
        <v>437</v>
      </c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8"/>
      <c r="CO10" s="126" t="s">
        <v>437</v>
      </c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9"/>
    </row>
    <row r="11" spans="1:110" ht="12" customHeight="1" x14ac:dyDescent="0.2">
      <c r="A11" s="87" t="s">
        <v>402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9"/>
      <c r="AC11" s="90"/>
      <c r="AD11" s="90"/>
      <c r="AE11" s="90"/>
      <c r="AF11" s="90"/>
      <c r="AG11" s="90"/>
      <c r="AH11" s="91"/>
      <c r="AI11" s="92" t="s">
        <v>43</v>
      </c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1"/>
      <c r="AZ11" s="93" t="s">
        <v>437</v>
      </c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5"/>
      <c r="BW11" s="93" t="s">
        <v>437</v>
      </c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5"/>
      <c r="CO11" s="93" t="s">
        <v>437</v>
      </c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110"/>
    </row>
    <row r="12" spans="1:110" ht="15" customHeight="1" x14ac:dyDescent="0.25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3"/>
      <c r="AC12" s="99"/>
      <c r="AD12" s="99"/>
      <c r="AE12" s="99"/>
      <c r="AF12" s="99"/>
      <c r="AG12" s="99"/>
      <c r="AH12" s="100"/>
      <c r="AI12" s="101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100"/>
      <c r="AZ12" s="102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4"/>
      <c r="BW12" s="102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4"/>
      <c r="CO12" s="102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20"/>
    </row>
    <row r="13" spans="1:110" ht="19.5" customHeight="1" x14ac:dyDescent="0.25">
      <c r="A13" s="130" t="s">
        <v>405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2"/>
      <c r="AC13" s="124" t="s">
        <v>406</v>
      </c>
      <c r="AD13" s="125"/>
      <c r="AE13" s="125"/>
      <c r="AF13" s="125"/>
      <c r="AG13" s="125"/>
      <c r="AH13" s="125"/>
      <c r="AI13" s="133" t="s">
        <v>438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24"/>
      <c r="AZ13" s="83" t="str">
        <f>AZ14</f>
        <v>-</v>
      </c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6">
        <f>BW14</f>
        <v>-948063.79999999993</v>
      </c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8"/>
      <c r="CO13" s="84" t="str">
        <f>CO14</f>
        <v>-</v>
      </c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40"/>
    </row>
    <row r="14" spans="1:110" ht="40.5" customHeight="1" x14ac:dyDescent="0.25">
      <c r="A14" s="141" t="s">
        <v>405</v>
      </c>
      <c r="B14" s="142"/>
      <c r="C14" s="143" t="s">
        <v>439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5"/>
      <c r="AC14" s="124" t="s">
        <v>406</v>
      </c>
      <c r="AD14" s="125"/>
      <c r="AE14" s="125"/>
      <c r="AF14" s="125"/>
      <c r="AG14" s="125"/>
      <c r="AH14" s="125"/>
      <c r="AI14" s="133" t="s">
        <v>440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24"/>
      <c r="AZ14" s="83" t="s">
        <v>43</v>
      </c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>
        <f>BW18+BW19</f>
        <v>-948063.79999999993</v>
      </c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8"/>
      <c r="CO14" s="146" t="s">
        <v>43</v>
      </c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</row>
    <row r="15" spans="1:110" ht="31.2" customHeight="1" x14ac:dyDescent="0.25">
      <c r="A15" s="147" t="s">
        <v>441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8"/>
      <c r="AC15" s="124" t="s">
        <v>407</v>
      </c>
      <c r="AD15" s="125"/>
      <c r="AE15" s="125"/>
      <c r="AF15" s="125"/>
      <c r="AG15" s="125"/>
      <c r="AH15" s="125"/>
      <c r="AI15" s="133" t="s">
        <v>442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24"/>
      <c r="AZ15" s="84">
        <f>AZ16</f>
        <v>-184693200</v>
      </c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  <c r="BW15" s="136">
        <f>BW16</f>
        <v>-1209614.6299999999</v>
      </c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50"/>
      <c r="CO15" s="135" t="s">
        <v>443</v>
      </c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51"/>
    </row>
    <row r="16" spans="1:110" ht="31.95" customHeight="1" thickBot="1" x14ac:dyDescent="0.3">
      <c r="A16" s="147" t="s">
        <v>444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8"/>
      <c r="AC16" s="152" t="s">
        <v>407</v>
      </c>
      <c r="AD16" s="153"/>
      <c r="AE16" s="153"/>
      <c r="AF16" s="153"/>
      <c r="AG16" s="153"/>
      <c r="AH16" s="153"/>
      <c r="AI16" s="154" t="s">
        <v>445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2"/>
      <c r="AZ16" s="83">
        <f>AZ17</f>
        <v>-184693200</v>
      </c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>
        <f>BW17</f>
        <v>-1209614.6299999999</v>
      </c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50"/>
      <c r="CO16" s="156" t="s">
        <v>443</v>
      </c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7"/>
    </row>
    <row r="17" spans="1:110" ht="32.4" customHeight="1" thickBot="1" x14ac:dyDescent="0.3">
      <c r="A17" s="147" t="s">
        <v>446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8"/>
      <c r="AC17" s="152" t="s">
        <v>407</v>
      </c>
      <c r="AD17" s="153"/>
      <c r="AE17" s="153"/>
      <c r="AF17" s="153"/>
      <c r="AG17" s="153"/>
      <c r="AH17" s="153"/>
      <c r="AI17" s="158" t="s">
        <v>447</v>
      </c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60"/>
      <c r="AZ17" s="83">
        <f>AZ18</f>
        <v>-184693200</v>
      </c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6">
        <f>BW18</f>
        <v>-1209614.6299999999</v>
      </c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50"/>
      <c r="CO17" s="156" t="s">
        <v>443</v>
      </c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7"/>
    </row>
    <row r="18" spans="1:110" ht="45" customHeight="1" thickBot="1" x14ac:dyDescent="0.3">
      <c r="A18" s="147" t="s">
        <v>408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8"/>
      <c r="AC18" s="152" t="s">
        <v>407</v>
      </c>
      <c r="AD18" s="153"/>
      <c r="AE18" s="153"/>
      <c r="AF18" s="153"/>
      <c r="AG18" s="153"/>
      <c r="AH18" s="153"/>
      <c r="AI18" s="158" t="s">
        <v>448</v>
      </c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60"/>
      <c r="AZ18" s="83">
        <v>-184693200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61">
        <v>-1209614.6299999999</v>
      </c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3"/>
      <c r="CO18" s="156" t="s">
        <v>443</v>
      </c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7"/>
    </row>
    <row r="19" spans="1:110" ht="30" customHeight="1" thickBot="1" x14ac:dyDescent="0.3">
      <c r="A19" s="147" t="s">
        <v>449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8"/>
      <c r="AC19" s="152" t="s">
        <v>409</v>
      </c>
      <c r="AD19" s="153"/>
      <c r="AE19" s="153"/>
      <c r="AF19" s="153"/>
      <c r="AG19" s="153"/>
      <c r="AH19" s="153"/>
      <c r="AI19" s="158" t="s">
        <v>450</v>
      </c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60"/>
      <c r="AZ19" s="83">
        <f>AZ20</f>
        <v>184693200</v>
      </c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64">
        <f>BW20</f>
        <v>261550.83</v>
      </c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6"/>
      <c r="CO19" s="156" t="s">
        <v>443</v>
      </c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7"/>
    </row>
    <row r="20" spans="1:110" ht="31.95" customHeight="1" thickBot="1" x14ac:dyDescent="0.3">
      <c r="A20" s="147" t="s">
        <v>451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8"/>
      <c r="AC20" s="152" t="s">
        <v>409</v>
      </c>
      <c r="AD20" s="153"/>
      <c r="AE20" s="153"/>
      <c r="AF20" s="153"/>
      <c r="AG20" s="153"/>
      <c r="AH20" s="153"/>
      <c r="AI20" s="158" t="s">
        <v>452</v>
      </c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60"/>
      <c r="AZ20" s="83">
        <f>AZ21</f>
        <v>184693200</v>
      </c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64">
        <f>BW21</f>
        <v>261550.83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6"/>
      <c r="CO20" s="156" t="s">
        <v>443</v>
      </c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7"/>
    </row>
    <row r="21" spans="1:110" ht="36" customHeight="1" thickBot="1" x14ac:dyDescent="0.3">
      <c r="A21" s="147" t="s">
        <v>453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8"/>
      <c r="AC21" s="152" t="s">
        <v>409</v>
      </c>
      <c r="AD21" s="153"/>
      <c r="AE21" s="153"/>
      <c r="AF21" s="153"/>
      <c r="AG21" s="153"/>
      <c r="AH21" s="153"/>
      <c r="AI21" s="158" t="s">
        <v>454</v>
      </c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60"/>
      <c r="AZ21" s="83">
        <f>AZ22</f>
        <v>184693200</v>
      </c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64">
        <f>BW22</f>
        <v>261550.83</v>
      </c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6"/>
      <c r="CO21" s="156" t="s">
        <v>443</v>
      </c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7"/>
    </row>
    <row r="22" spans="1:110" ht="45" customHeight="1" thickBot="1" x14ac:dyDescent="0.3">
      <c r="A22" s="167" t="s">
        <v>410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9"/>
      <c r="AC22" s="152" t="s">
        <v>409</v>
      </c>
      <c r="AD22" s="153"/>
      <c r="AE22" s="153"/>
      <c r="AF22" s="153"/>
      <c r="AG22" s="153"/>
      <c r="AH22" s="153"/>
      <c r="AI22" s="158" t="s">
        <v>455</v>
      </c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60"/>
      <c r="AZ22" s="83">
        <v>184693200</v>
      </c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64">
        <v>261550.83</v>
      </c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1"/>
      <c r="CO22" s="156" t="s">
        <v>443</v>
      </c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7"/>
    </row>
    <row r="23" spans="1:110" ht="32.25" customHeight="1" x14ac:dyDescent="0.2"/>
    <row r="24" spans="1:110" s="172" customFormat="1" ht="13.2" customHeight="1" x14ac:dyDescent="0.25">
      <c r="A24" s="172" t="s">
        <v>456</v>
      </c>
      <c r="B24" s="172" t="s">
        <v>457</v>
      </c>
      <c r="C24" s="173"/>
      <c r="D24" s="173" t="s">
        <v>458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4"/>
      <c r="AZ24" s="174"/>
      <c r="BA24" s="174"/>
      <c r="BB24" s="175" t="s">
        <v>459</v>
      </c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</row>
    <row r="25" spans="1:110" s="172" customFormat="1" ht="13.2" x14ac:dyDescent="0.25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4"/>
      <c r="AH25" s="174"/>
      <c r="AI25" s="174"/>
      <c r="AJ25" s="174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</row>
    <row r="26" spans="1:110" s="172" customFormat="1" ht="13.2" x14ac:dyDescent="0.25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7"/>
      <c r="T26" s="177"/>
      <c r="U26" s="177"/>
      <c r="V26" s="177"/>
      <c r="W26" s="177"/>
      <c r="X26" s="177"/>
      <c r="Y26" s="177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7"/>
      <c r="AS26" s="177"/>
      <c r="AT26" s="177"/>
      <c r="AU26" s="177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7"/>
      <c r="BU26" s="177"/>
      <c r="BV26" s="177"/>
      <c r="BW26" s="177"/>
      <c r="BX26" s="177"/>
      <c r="BY26" s="177"/>
      <c r="BZ26" s="177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</row>
    <row r="27" spans="1:110" s="172" customFormat="1" ht="13.2" x14ac:dyDescent="0.25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</row>
    <row r="28" spans="1:110" s="180" customFormat="1" ht="13.2" customHeight="1" x14ac:dyDescent="0.25">
      <c r="A28" s="172"/>
      <c r="B28" s="172" t="s">
        <v>460</v>
      </c>
      <c r="C28" s="179" t="s">
        <v>461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4"/>
      <c r="AZ28" s="174"/>
      <c r="BA28" s="174"/>
      <c r="BB28" s="174" t="s">
        <v>462</v>
      </c>
      <c r="BC28" s="174"/>
      <c r="BD28" s="175" t="s">
        <v>463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</row>
    <row r="29" spans="1:110" s="180" customFormat="1" ht="13.2" x14ac:dyDescent="0.25">
      <c r="A29" s="172"/>
      <c r="B29" s="172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4"/>
      <c r="AS29" s="174"/>
      <c r="AT29" s="174"/>
      <c r="AU29" s="174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4"/>
      <c r="BU29" s="174"/>
      <c r="BV29" s="174" t="s">
        <v>464</v>
      </c>
      <c r="BW29" s="174"/>
      <c r="BX29" s="174"/>
      <c r="BY29" s="174"/>
      <c r="BZ29" s="174"/>
    </row>
    <row r="30" spans="1:110" s="180" customFormat="1" ht="13.2" x14ac:dyDescent="0.25">
      <c r="A30" s="172"/>
      <c r="B30" s="172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>
        <v>2222222</v>
      </c>
      <c r="AO30" s="174"/>
      <c r="AP30" s="174"/>
      <c r="AQ30" s="174"/>
      <c r="AR30" s="177"/>
      <c r="AS30" s="177"/>
      <c r="AT30" s="177"/>
      <c r="AU30" s="177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7"/>
      <c r="BU30" s="177"/>
      <c r="BV30" s="177"/>
      <c r="BW30" s="177"/>
      <c r="BX30" s="177"/>
      <c r="BY30" s="177"/>
      <c r="BZ30" s="177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</row>
    <row r="31" spans="1:110" s="180" customFormat="1" ht="13.2" customHeight="1" x14ac:dyDescent="0.25">
      <c r="A31" s="172" t="s">
        <v>465</v>
      </c>
      <c r="B31" s="172"/>
      <c r="C31" s="179" t="s">
        <v>465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4"/>
      <c r="AZ31" s="174"/>
      <c r="BA31" s="174"/>
      <c r="BB31" s="174"/>
      <c r="BC31" s="174"/>
      <c r="BD31" s="174"/>
      <c r="BE31" s="174"/>
      <c r="BF31" s="175" t="s">
        <v>466</v>
      </c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</row>
    <row r="32" spans="1:110" s="180" customFormat="1" ht="11.25" customHeight="1" x14ac:dyDescent="0.25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4"/>
      <c r="AL32" s="174"/>
      <c r="AM32" s="174"/>
      <c r="AN32" s="174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</row>
    <row r="33" spans="1:86" s="172" customFormat="1" ht="13.2" x14ac:dyDescent="0.25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81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</row>
    <row r="34" spans="1:86" s="172" customFormat="1" ht="13.2" x14ac:dyDescent="0.25">
      <c r="A34" s="182"/>
      <c r="B34" s="182"/>
      <c r="C34" s="99" t="s">
        <v>472</v>
      </c>
      <c r="D34" s="99"/>
      <c r="E34" s="99"/>
      <c r="F34" s="99"/>
      <c r="G34" s="183"/>
      <c r="H34" s="183"/>
      <c r="I34" s="174"/>
      <c r="J34" s="184" t="s">
        <v>473</v>
      </c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3">
        <v>20</v>
      </c>
      <c r="AC34" s="183"/>
      <c r="AD34" s="183"/>
      <c r="AE34" s="183"/>
      <c r="AF34" s="185" t="s">
        <v>467</v>
      </c>
      <c r="AG34" s="185"/>
      <c r="AH34" s="185"/>
      <c r="AI34" s="174" t="s">
        <v>468</v>
      </c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</row>
    <row r="35" spans="1:86" ht="3" customHeight="1" x14ac:dyDescent="0.2"/>
    <row r="37" spans="1:86" x14ac:dyDescent="0.2">
      <c r="CH37" s="66" t="s">
        <v>469</v>
      </c>
    </row>
    <row r="38" spans="1:86" x14ac:dyDescent="0.2">
      <c r="W38" s="66" t="s">
        <v>470</v>
      </c>
      <c r="BO38" s="66" t="s">
        <v>471</v>
      </c>
    </row>
    <row r="40" spans="1:86" x14ac:dyDescent="0.2">
      <c r="AZ40" s="66">
        <v>63593</v>
      </c>
    </row>
  </sheetData>
  <mergeCells count="123"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ageMargins left="0.35433070866141736" right="0.35433070866141736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411</v>
      </c>
      <c r="B1" t="s">
        <v>412</v>
      </c>
    </row>
    <row r="2" spans="1:2" x14ac:dyDescent="0.25">
      <c r="A2" t="s">
        <v>413</v>
      </c>
      <c r="B2" t="s">
        <v>414</v>
      </c>
    </row>
    <row r="3" spans="1:2" x14ac:dyDescent="0.25">
      <c r="A3" t="s">
        <v>415</v>
      </c>
      <c r="B3" t="s">
        <v>5</v>
      </c>
    </row>
    <row r="4" spans="1:2" x14ac:dyDescent="0.25">
      <c r="A4" t="s">
        <v>416</v>
      </c>
      <c r="B4" t="s">
        <v>417</v>
      </c>
    </row>
    <row r="5" spans="1:2" x14ac:dyDescent="0.25">
      <c r="A5" t="s">
        <v>418</v>
      </c>
      <c r="B5" t="s">
        <v>419</v>
      </c>
    </row>
    <row r="6" spans="1:2" x14ac:dyDescent="0.25">
      <c r="A6" t="s">
        <v>420</v>
      </c>
      <c r="B6" t="s">
        <v>412</v>
      </c>
    </row>
    <row r="7" spans="1:2" x14ac:dyDescent="0.25">
      <c r="A7" t="s">
        <v>421</v>
      </c>
      <c r="B7" t="s">
        <v>422</v>
      </c>
    </row>
    <row r="8" spans="1:2" x14ac:dyDescent="0.25">
      <c r="A8" t="s">
        <v>423</v>
      </c>
      <c r="B8" t="s">
        <v>422</v>
      </c>
    </row>
    <row r="9" spans="1:2" x14ac:dyDescent="0.25">
      <c r="A9" t="s">
        <v>424</v>
      </c>
      <c r="B9" t="s">
        <v>425</v>
      </c>
    </row>
    <row r="10" spans="1:2" x14ac:dyDescent="0.25">
      <c r="A10" t="s">
        <v>426</v>
      </c>
      <c r="B10" t="s">
        <v>17</v>
      </c>
    </row>
    <row r="11" spans="1:2" x14ac:dyDescent="0.25">
      <c r="A11" t="s">
        <v>427</v>
      </c>
      <c r="B11" t="s">
        <v>419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rep:2.54.0.113</dc:description>
  <cp:lastModifiedBy>Пользователь</cp:lastModifiedBy>
  <cp:lastPrinted>2022-02-15T08:26:28Z</cp:lastPrinted>
  <dcterms:created xsi:type="dcterms:W3CDTF">2022-02-15T07:52:25Z</dcterms:created>
  <dcterms:modified xsi:type="dcterms:W3CDTF">2022-02-15T08:26:34Z</dcterms:modified>
</cp:coreProperties>
</file>