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ОТЧЕТЫ ФИНОТДЕЛ\117\"/>
    </mc:Choice>
  </mc:AlternateContent>
  <xr:revisionPtr revIDLastSave="0" documentId="13_ncr:1_{05F5D4FF-494C-4623-BD83-E17647D6D57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Доходы!$F$79</definedName>
    <definedName name="LAST_CELL" localSheetId="1">Расходы!$F$186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1">Расходы!$A$187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2" l="1"/>
  <c r="BW21" i="5"/>
  <c r="BW20" i="5" s="1"/>
  <c r="BW19" i="5" s="1"/>
  <c r="BW14" i="5" s="1"/>
  <c r="AZ21" i="5"/>
  <c r="AZ20" i="5"/>
  <c r="AZ19" i="5" s="1"/>
  <c r="BW17" i="5"/>
  <c r="BW16" i="5" s="1"/>
  <c r="BW15" i="5" s="1"/>
  <c r="AZ17" i="5"/>
  <c r="AZ16" i="5" s="1"/>
  <c r="AZ15" i="5" s="1"/>
  <c r="CO13" i="5"/>
  <c r="CO5" i="5" s="1"/>
  <c r="AZ13" i="5"/>
  <c r="AZ5" i="5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BW5" i="5" l="1"/>
  <c r="BW13" i="5"/>
</calcChain>
</file>

<file path=xl/sharedStrings.xml><?xml version="1.0" encoding="utf-8"?>
<sst xmlns="http://schemas.openxmlformats.org/spreadsheetml/2006/main" count="937" uniqueCount="502">
  <si>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</si>
  <si>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</si>
  <si>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</si>
  <si>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</si>
  <si>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</si>
  <si>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</si>
  <si>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</si>
  <si>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</si>
  <si>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</si>
  <si>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</si>
  <si>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</si>
  <si>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</si>
  <si>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</si>
  <si>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</si>
  <si>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</si>
  <si>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</si>
  <si>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</si>
  <si>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</si>
  <si>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</si>
  <si>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</si>
  <si>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</si>
  <si>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</si>
  <si>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</si>
  <si>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</si>
  <si>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</si>
  <si>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</si>
  <si>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</si>
  <si>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</si>
  <si>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</si>
  <si>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</si>
  <si>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</si>
  <si>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</si>
  <si>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</si>
  <si>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</si>
  <si>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</si>
  <si>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</si>
  <si>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</si>
  <si>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</si>
  <si>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</si>
  <si>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</si>
  <si>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</si>
  <si>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</si>
  <si>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</si>
  <si>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</si>
  <si>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</si>
  <si>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</si>
  <si>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</si>
  <si>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</si>
  <si>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</si>
  <si>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</si>
  <si>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</si>
  <si>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</si>
  <si>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</si>
  <si>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</si>
  <si>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</si>
  <si>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</si>
  <si>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</si>
  <si>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</si>
  <si>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</si>
  <si>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</si>
  <si>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</si>
  <si>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</si>
  <si>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</si>
  <si>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</si>
  <si>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</si>
  <si>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</si>
  <si>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</si>
  <si>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</si>
  <si>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</si>
  <si>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</si>
  <si>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</si>
  <si>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</si>
  <si>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</si>
  <si>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</si>
  <si>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</si>
  <si>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</si>
  <si>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</si>
  <si>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</si>
  <si>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</si>
  <si>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</si>
  <si>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</si>
  <si>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</si>
  <si>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</si>
  <si>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</si>
  <si>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</si>
  <si>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</si>
  <si>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</si>
  <si>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</si>
  <si>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</si>
  <si>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</si>
  <si>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</si>
  <si>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</si>
  <si>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</si>
  <si>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</si>
  <si>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</si>
  <si>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</si>
  <si>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</si>
  <si>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</si>
  <si>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</si>
  <si>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</si>
  <si>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</si>
  <si>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</si>
  <si>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</si>
  <si>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</si>
  <si>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</si>
  <si>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</si>
  <si>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</si>
  <si>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</si>
  <si>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</si>
  <si>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</si>
  <si>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</si>
  <si>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</si>
  <si>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</si>
  <si>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</si>
  <si>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</si>
  <si>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</si>
  <si>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</si>
  <si>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</si>
  <si>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</si>
  <si>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</si>
  <si>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</si>
  <si>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</si>
  <si>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</si>
  <si>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</si>
  <si>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</si>
  <si>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</si>
  <si>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</si>
  <si>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</si>
  <si>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</si>
  <si>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</si>
  <si>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</si>
  <si>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</si>
  <si>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</si>
  <si>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</si>
  <si>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</si>
  <si>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</si>
  <si>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</si>
  <si>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</si>
  <si>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</si>
  <si>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</si>
  <si>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</si>
  <si>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</si>
  <si>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</si>
  <si>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</si>
  <si>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</si>
  <si>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</si>
  <si>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</si>
  <si>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</si>
  <si>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</si>
  <si>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</si>
  <si>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</si>
  <si>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</si>
  <si>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</si>
  <si>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</si>
  <si>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</si>
  <si>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</si>
  <si>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</si>
  <si>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</si>
  <si>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</si>
  <si>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</si>
  <si>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</si>
  <si>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</si>
  <si>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</si>
  <si>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</si>
  <si>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</si>
  <si>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</si>
  <si>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</si>
  <si>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</si>
  <si>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</si>
  <si>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</si>
  <si>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</si>
  <si>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</si>
  <si>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</si>
  <si>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</si>
  <si>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</si>
  <si>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</si>
  <si>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</si>
  <si>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</si>
  <si>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</si>
  <si>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</si>
  <si>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</si>
  <si>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</si>
  <si>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</si>
  <si>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</si>
  <si>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</si>
  <si>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</si>
  <si>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</si>
  <si>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</si>
  <si>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</si>
  <si>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</si>
  <si>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</si>
  <si>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</si>
  <si>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</si>
  <si>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</si>
  <si>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</si>
  <si>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</si>
  <si>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</si>
  <si>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</si>
  <si>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</si>
  <si>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</si>
  <si>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</si>
  <si>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</si>
  <si>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</si>
  <si>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</si>
  <si>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</si>
  <si>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</si>
  <si>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</si>
  <si>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</si>
  <si>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</si>
  <si>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</si>
  <si>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</si>
  <si>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</si>
  <si>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</si>
  <si>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</si>
  <si>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</si>
  <si>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</si>
  <si>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</si>
  <si>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</si>
  <si>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</si>
  <si>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</si>
  <si>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</si>
  <si>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</si>
  <si>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</si>
  <si>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</si>
  <si>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</si>
  <si>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</si>
  <si>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</si>
  <si>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</si>
  <si>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</si>
  <si>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</si>
  <si>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</si>
  <si>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</si>
  <si>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</si>
  <si>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</si>
  <si>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</si>
  <si>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</si>
  <si>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</si>
  <si>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</si>
  <si>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</si>
  <si>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</si>
  <si>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</si>
  <si>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</si>
  <si>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</si>
  <si>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</si>
  <si>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</si>
  <si>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</si>
  <si>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</si>
  <si>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</si>
  <si>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</si>
  <si>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</si>
  <si>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</si>
  <si>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</si>
  <si>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</si>
  <si>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</si>
  <si>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</si>
  <si>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</si>
  <si>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</si>
  <si>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</si>
  <si>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</si>
  <si>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</si>
  <si>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</si>
  <si>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</si>
  <si>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</si>
  <si>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</si>
  <si>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</si>
  <si>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</si>
  <si>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</si>
  <si>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</si>
  <si>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</si>
  <si>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</si>
  <si>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</si>
  <si>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</si>
  <si>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</si>
  <si>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</si>
  <si>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</si>
  <si>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</si>
  <si>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</si>
  <si>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</si>
  <si>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</si>
  <si>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</si>
  <si>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</si>
  <si>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</si>
  <si>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</si>
  <si>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</si>
  <si>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</si>
  <si>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</si>
  <si>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</si>
  <si>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</si>
  <si>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</si>
  <si>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</si>
  <si>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</si>
  <si>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</si>
  <si>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</si>
  <si>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</si>
  <si>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</si>
  <si>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</si>
  <si>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</si>
  <si>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</si>
  <si>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</si>
  <si>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</si>
  <si>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</si>
  <si>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</si>
  <si>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</si>
  <si>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</si>
  <si>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</si>
  <si>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</si>
  <si>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</si>
  <si>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</si>
  <si>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</si>
  <si>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</si>
  <si>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</si>
  <si>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</si>
  <si>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</si>
  <si>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</si>
  <si>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</si>
  <si>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</si>
  <si>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</si>
  <si>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</si>
  <si>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</si>
  <si>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</si>
  <si>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</si>
  <si>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</si>
  <si>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</si>
  <si>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</si>
  <si>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</si>
  <si>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</si>
  <si>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</si>
  <si>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</si>
  <si>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</si>
  <si>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</si>
  <si>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</si>
  <si>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</si>
  <si>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</si>
  <si>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</si>
  <si>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</si>
  <si>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</si>
  <si>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</si>
  <si>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</si>
  <si>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</si>
  <si>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</si>
  <si>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</si>
  <si>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</si>
  <si>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</si>
  <si>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</si>
  <si>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</si>
  <si>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</si>
  <si>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</si>
  <si>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</si>
  <si>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</si>
  <si>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</si>
  <si>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</si>
  <si>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</si>
  <si>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</si>
  <si>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</si>
  <si>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</si>
  <si>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</si>
  <si>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</si>
  <si>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</si>
  <si>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</si>
  <si>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</si>
  <si>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</si>
  <si>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</si>
  <si>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</si>
  <si>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</si>
  <si>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</si>
  <si>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</si>
  <si>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</si>
  <si>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</si>
  <si>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</si>
  <si>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</si>
  <si>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</si>
  <si>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</si>
  <si>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</si>
  <si>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</si>
  <si>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</si>
  <si>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</si>
  <si>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</si>
  <si>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</si>
  <si>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</si>
  <si>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</si>
  <si>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</si>
  <si>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</si>
  <si>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</si>
  <si>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</si>
  <si>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</si>
  <si>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</si>
  <si>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</si>
  <si>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</si>
  <si>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</si>
  <si>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</si>
  <si>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</si>
  <si>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</si>
  <si>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</si>
  <si>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</si>
  <si>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</si>
  <si>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</si>
  <si>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</si>
  <si>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</si>
  <si>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</si>
  <si>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</si>
  <si>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</si>
  <si>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</si>
  <si>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</si>
  <si>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</si>
  <si>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</si>
  <si>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</si>
  <si>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</si>
  <si>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</si>
  <si>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</si>
  <si>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</si>
  <si>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</si>
  <si>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</si>
  <si>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</si>
  <si>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</si>
  <si>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</si>
  <si>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</si>
  <si>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</si>
  <si>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</si>
  <si>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</si>
  <si>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</si>
  <si>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</si>
  <si>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</si>
  <si>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</si>
  <si>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</si>
  <si>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</si>
  <si>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</si>
  <si>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</si>
  <si>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</si>
  <si>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</si>
  <si>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</si>
  <si>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</si>
  <si>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</si>
  <si>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</si>
  <si>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</si>
  <si>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</si>
  <si>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</si>
  <si>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</si>
  <si>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</si>
  <si>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</si>
  <si>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</si>
  <si>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</si>
  <si>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</si>
  <si>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</si>
  <si>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</si>
  <si>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</si>
  <si>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</si>
  <si>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</si>
  <si>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</si>
  <si>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</si>
  <si>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</si>
  <si>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</si>
  <si>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</si>
  <si>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</si>
  <si>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</si>
  <si>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</si>
  <si>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</si>
  <si>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</si>
  <si>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</si>
  <si>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</si>
  <si>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</si>
  <si>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</si>
  <si>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</si>
  <si>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</si>
  <si>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</si>
  <si>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</si>
  <si>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</si>
  <si>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</si>
  <si>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</si>
  <si>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</si>
  <si>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</si>
  <si>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</si>
  <si>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</si>
  <si>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</si>
  <si>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</si>
  <si>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</si>
  <si>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</si>
  <si>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</si>
  <si>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</si>
  <si>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</si>
  <si>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</si>
  <si>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</si>
  <si>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</si>
  <si>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</si>
  <si>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</si>
  <si>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</si>
  <si>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</si>
  <si>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</si>
  <si>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</si>
  <si>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</si>
  <si>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</si>
  <si>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</si>
  <si>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</si>
  <si>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</si>
  <si>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</si>
  <si>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</si>
  <si>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</si>
  <si>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 1 июня 2022 г.</t>
  </si>
  <si>
    <t xml:space="preserve">МО Киселевское сельское поселение 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</si>
  <si>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</si>
  <si>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952 0113 0230000000 000 </t>
  </si>
  <si>
    <t>10</t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</si>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</sst>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44" xfId="1" applyFont="1" applyBorder="1"/>
    <xf numFmtId="0" fontId="9" fillId="0" borderId="60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6" fillId="0" borderId="0" xfId="1" applyFont="1" applyAlignment="1">
      <alignment horizontal="right"/>
    </xf>
    <xf numFmtId="49" fontId="9" fillId="0" borderId="5" xfId="1" applyNumberFormat="1" applyFont="1" applyBorder="1" applyAlignment="1">
      <alignment horizontal="center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44" xfId="1" applyFont="1" applyBorder="1" applyAlignment="1">
      <alignment wrapText="1"/>
    </xf>
    <xf numFmtId="0" fontId="9" fillId="0" borderId="60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4" fontId="4" fillId="0" borderId="24" xfId="1" applyNumberFormat="1" applyBorder="1" applyAlignment="1">
      <alignment horizontal="center"/>
    </xf>
    <xf numFmtId="0" fontId="9" fillId="0" borderId="44" xfId="1" applyFont="1" applyBorder="1"/>
    <xf numFmtId="0" fontId="9" fillId="0" borderId="60" xfId="1" applyFont="1" applyBorder="1"/>
    <xf numFmtId="0" fontId="9" fillId="0" borderId="61" xfId="1" applyFont="1" applyBorder="1"/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45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0" fontId="9" fillId="0" borderId="53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54" xfId="1" applyFont="1" applyBorder="1"/>
    <xf numFmtId="0" fontId="9" fillId="0" borderId="55" xfId="1" applyFont="1" applyBorder="1"/>
    <xf numFmtId="0" fontId="9" fillId="0" borderId="56" xfId="1" applyFont="1" applyBorder="1"/>
    <xf numFmtId="0" fontId="9" fillId="0" borderId="44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7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0" fontId="4" fillId="0" borderId="33" xfId="1" applyBorder="1"/>
    <xf numFmtId="0" fontId="4" fillId="0" borderId="46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0" fontId="6" fillId="0" borderId="24" xfId="1" applyFont="1" applyBorder="1" applyAlignment="1">
      <alignment horizontal="center" vertical="top"/>
    </xf>
    <xf numFmtId="0" fontId="6" fillId="0" borderId="46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12" fillId="0" borderId="22" xfId="0" applyNumberFormat="1" applyFont="1" applyBorder="1" applyAlignment="1" applyProtection="1">
      <alignment horizontal="center" wrapText="1"/>
    </xf>
    <xf numFmtId="49" fontId="12" fillId="0" borderId="23" xfId="0" applyNumberFormat="1" applyFont="1" applyBorder="1" applyAlignment="1" applyProtection="1">
      <alignment horizontal="center"/>
    </xf>
    <xf numFmtId="4" fontId="12" fillId="0" borderId="24" xfId="0" applyNumberFormat="1" applyFont="1" applyBorder="1" applyAlignment="1" applyProtection="1">
      <alignment horizontal="right"/>
    </xf>
    <xf numFmtId="4" fontId="12" fillId="0" borderId="25" xfId="0" applyNumberFormat="1" applyFont="1" applyBorder="1" applyAlignment="1" applyProtection="1">
      <alignment horizontal="right"/>
    </xf>
    <xf numFmtId="49" fontId="12" fillId="0" borderId="27" xfId="0" applyNumberFormat="1" applyFont="1" applyBorder="1" applyAlignment="1" applyProtection="1">
      <alignment horizontal="center" wrapText="1"/>
    </xf>
    <xf numFmtId="49" fontId="12" fillId="0" borderId="28" xfId="0" applyNumberFormat="1" applyFont="1" applyBorder="1" applyAlignment="1" applyProtection="1">
      <alignment horizontal="center"/>
    </xf>
    <xf numFmtId="4" fontId="12" fillId="0" borderId="29" xfId="0" applyNumberFormat="1" applyFont="1" applyBorder="1" applyAlignment="1" applyProtection="1">
      <alignment horizontal="right"/>
    </xf>
    <xf numFmtId="4" fontId="12" fillId="0" borderId="30" xfId="0" applyNumberFormat="1" applyFont="1" applyBorder="1" applyAlignment="1" applyProtection="1">
      <alignment horizontal="right"/>
    </xf>
    <xf numFmtId="49" fontId="12" fillId="0" borderId="14" xfId="0" applyNumberFormat="1" applyFont="1" applyBorder="1" applyAlignment="1" applyProtection="1">
      <alignment horizontal="center" wrapText="1"/>
    </xf>
    <xf numFmtId="49" fontId="12" fillId="0" borderId="32" xfId="0" applyNumberFormat="1" applyFont="1" applyBorder="1" applyAlignment="1" applyProtection="1">
      <alignment horizontal="center"/>
    </xf>
    <xf numFmtId="4" fontId="12" fillId="0" borderId="15" xfId="0" applyNumberFormat="1" applyFont="1" applyBorder="1" applyAlignment="1" applyProtection="1">
      <alignment horizontal="right"/>
    </xf>
    <xf numFmtId="4" fontId="12" fillId="0" borderId="16" xfId="0" applyNumberFormat="1" applyFont="1" applyBorder="1" applyAlignment="1" applyProtection="1">
      <alignment horizontal="right"/>
    </xf>
    <xf numFmtId="49" fontId="12" fillId="0" borderId="21" xfId="0" applyNumberFormat="1" applyFont="1" applyBorder="1" applyAlignment="1" applyProtection="1">
      <alignment horizontal="left" wrapText="1"/>
    </xf>
    <xf numFmtId="49" fontId="12" fillId="0" borderId="26" xfId="0" applyNumberFormat="1" applyFont="1" applyBorder="1" applyAlignment="1" applyProtection="1">
      <alignment horizontal="left" wrapText="1"/>
    </xf>
    <xf numFmtId="49" fontId="12" fillId="0" borderId="31" xfId="0" applyNumberFormat="1" applyFont="1" applyBorder="1" applyAlignment="1" applyProtection="1">
      <alignment horizontal="left" wrapText="1"/>
    </xf>
    <xf numFmtId="165" fontId="12" fillId="0" borderId="31" xfId="0" applyNumberFormat="1" applyFont="1" applyBorder="1" applyAlignment="1" applyProtection="1">
      <alignment horizontal="left" wrapText="1"/>
    </xf>
    <xf numFmtId="49" fontId="13" fillId="0" borderId="31" xfId="0" applyNumberFormat="1" applyFont="1" applyBorder="1" applyAlignment="1" applyProtection="1">
      <alignment horizontal="left" wrapText="1"/>
    </xf>
    <xf numFmtId="49" fontId="13" fillId="0" borderId="37" xfId="0" applyNumberFormat="1" applyFont="1" applyBorder="1" applyAlignment="1" applyProtection="1">
      <alignment horizontal="center" wrapText="1"/>
    </xf>
    <xf numFmtId="49" fontId="13" fillId="0" borderId="32" xfId="0" applyNumberFormat="1" applyFont="1" applyBorder="1" applyAlignment="1" applyProtection="1">
      <alignment horizontal="center"/>
    </xf>
    <xf numFmtId="4" fontId="13" fillId="0" borderId="15" xfId="0" applyNumberFormat="1" applyFont="1" applyBorder="1" applyAlignment="1" applyProtection="1">
      <alignment horizontal="right"/>
    </xf>
    <xf numFmtId="4" fontId="13" fillId="0" borderId="32" xfId="0" applyNumberFormat="1" applyFont="1" applyBorder="1" applyAlignment="1" applyProtection="1">
      <alignment horizontal="right"/>
    </xf>
    <xf numFmtId="4" fontId="13" fillId="0" borderId="16" xfId="0" applyNumberFormat="1" applyFont="1" applyBorder="1" applyAlignment="1" applyProtection="1">
      <alignment horizontal="right"/>
    </xf>
    <xf numFmtId="0" fontId="12" fillId="0" borderId="26" xfId="0" applyFont="1" applyBorder="1" applyAlignment="1" applyProtection="1"/>
    <xf numFmtId="0" fontId="12" fillId="0" borderId="27" xfId="0" applyFont="1" applyBorder="1" applyAlignment="1" applyProtection="1"/>
    <xf numFmtId="0" fontId="12" fillId="0" borderId="28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right"/>
    </xf>
    <xf numFmtId="0" fontId="12" fillId="0" borderId="29" xfId="0" applyFont="1" applyBorder="1" applyAlignment="1" applyProtection="1"/>
    <xf numFmtId="0" fontId="12" fillId="0" borderId="30" xfId="0" applyFont="1" applyBorder="1" applyAlignment="1" applyProtection="1"/>
    <xf numFmtId="49" fontId="12" fillId="0" borderId="25" xfId="0" applyNumberFormat="1" applyFont="1" applyBorder="1" applyAlignment="1" applyProtection="1">
      <alignment horizontal="center" wrapText="1"/>
    </xf>
    <xf numFmtId="4" fontId="12" fillId="0" borderId="23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165" fontId="12" fillId="0" borderId="21" xfId="0" applyNumberFormat="1" applyFont="1" applyBorder="1" applyAlignment="1" applyProtection="1">
      <alignment horizontal="left" wrapText="1"/>
    </xf>
    <xf numFmtId="0" fontId="12" fillId="0" borderId="6" xfId="0" applyFont="1" applyBorder="1" applyAlignment="1" applyProtection="1"/>
    <xf numFmtId="0" fontId="12" fillId="0" borderId="39" xfId="0" applyFont="1" applyBorder="1" applyAlignment="1" applyProtection="1"/>
    <xf numFmtId="0" fontId="12" fillId="0" borderId="39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right"/>
    </xf>
    <xf numFmtId="49" fontId="12" fillId="0" borderId="38" xfId="0" applyNumberFormat="1" applyFont="1" applyBorder="1" applyAlignment="1" applyProtection="1">
      <alignment horizontal="left" wrapText="1"/>
    </xf>
    <xf numFmtId="49" fontId="12" fillId="0" borderId="40" xfId="0" applyNumberFormat="1" applyFont="1" applyBorder="1" applyAlignment="1" applyProtection="1">
      <alignment horizontal="center" wrapText="1"/>
    </xf>
    <xf numFmtId="49" fontId="12" fillId="0" borderId="41" xfId="0" applyNumberFormat="1" applyFont="1" applyBorder="1" applyAlignment="1" applyProtection="1">
      <alignment horizontal="center"/>
    </xf>
    <xf numFmtId="4" fontId="12" fillId="0" borderId="42" xfId="0" applyNumberFormat="1" applyFont="1" applyBorder="1" applyAlignment="1" applyProtection="1">
      <alignment horizontal="right"/>
    </xf>
    <xf numFmtId="4" fontId="12" fillId="0" borderId="4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 xr:uid="{3916146D-2DDB-4EF3-9CC0-B4B05009F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workbookViewId="0">
      <selection activeCell="A18" sqref="A1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49"/>
      <c r="B1" s="49"/>
      <c r="C1" s="49"/>
      <c r="D1" s="49"/>
      <c r="E1" s="2"/>
      <c r="F1" s="2"/>
    </row>
    <row r="2" spans="1:6" ht="16.95" customHeight="1" x14ac:dyDescent="0.25">
      <c r="A2" s="49" t="s">
        <v>0</v>
      </c>
      <c r="B2" s="49"/>
      <c r="C2" s="49"/>
      <c r="D2" s="4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50" t="s">
        <v>496</v>
      </c>
      <c r="B4" s="50"/>
      <c r="C4" s="50"/>
      <c r="D4" s="50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177" t="s">
        <v>14</v>
      </c>
      <c r="C6" s="51"/>
      <c r="D6" s="51"/>
      <c r="E6" s="3" t="s">
        <v>8</v>
      </c>
      <c r="F6" s="10" t="s">
        <v>17</v>
      </c>
    </row>
    <row r="7" spans="1:6" ht="13.2" x14ac:dyDescent="0.25">
      <c r="A7" s="11" t="s">
        <v>9</v>
      </c>
      <c r="B7" s="178" t="s">
        <v>497</v>
      </c>
      <c r="C7" s="178"/>
      <c r="D7" s="178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49" t="s">
        <v>19</v>
      </c>
      <c r="B10" s="49"/>
      <c r="C10" s="49"/>
      <c r="D10" s="49"/>
      <c r="E10" s="1"/>
      <c r="F10" s="17"/>
    </row>
    <row r="11" spans="1:6" ht="4.2" customHeight="1" x14ac:dyDescent="0.25">
      <c r="A11" s="58" t="s">
        <v>20</v>
      </c>
      <c r="B11" s="52" t="s">
        <v>21</v>
      </c>
      <c r="C11" s="52" t="s">
        <v>22</v>
      </c>
      <c r="D11" s="55" t="s">
        <v>23</v>
      </c>
      <c r="E11" s="55" t="s">
        <v>24</v>
      </c>
      <c r="F11" s="61" t="s">
        <v>25</v>
      </c>
    </row>
    <row r="12" spans="1:6" ht="3.6" customHeight="1" x14ac:dyDescent="0.25">
      <c r="A12" s="59"/>
      <c r="B12" s="53"/>
      <c r="C12" s="53"/>
      <c r="D12" s="56"/>
      <c r="E12" s="56"/>
      <c r="F12" s="62"/>
    </row>
    <row r="13" spans="1:6" ht="3" customHeight="1" x14ac:dyDescent="0.25">
      <c r="A13" s="59"/>
      <c r="B13" s="53"/>
      <c r="C13" s="53"/>
      <c r="D13" s="56"/>
      <c r="E13" s="56"/>
      <c r="F13" s="62"/>
    </row>
    <row r="14" spans="1:6" ht="3" customHeight="1" x14ac:dyDescent="0.25">
      <c r="A14" s="59"/>
      <c r="B14" s="53"/>
      <c r="C14" s="53"/>
      <c r="D14" s="56"/>
      <c r="E14" s="56"/>
      <c r="F14" s="62"/>
    </row>
    <row r="15" spans="1:6" ht="3" customHeight="1" x14ac:dyDescent="0.25">
      <c r="A15" s="59"/>
      <c r="B15" s="53"/>
      <c r="C15" s="53"/>
      <c r="D15" s="56"/>
      <c r="E15" s="56"/>
      <c r="F15" s="62"/>
    </row>
    <row r="16" spans="1:6" ht="3" customHeight="1" x14ac:dyDescent="0.25">
      <c r="A16" s="59"/>
      <c r="B16" s="53"/>
      <c r="C16" s="53"/>
      <c r="D16" s="56"/>
      <c r="E16" s="56"/>
      <c r="F16" s="62"/>
    </row>
    <row r="17" spans="1:6" ht="23.4" customHeight="1" x14ac:dyDescent="0.25">
      <c r="A17" s="60"/>
      <c r="B17" s="54"/>
      <c r="C17" s="54"/>
      <c r="D17" s="57"/>
      <c r="E17" s="57"/>
      <c r="F17" s="6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 x14ac:dyDescent="0.25">
      <c r="A19" s="191" t="s">
        <v>29</v>
      </c>
      <c r="B19" s="179" t="s">
        <v>30</v>
      </c>
      <c r="C19" s="180" t="s">
        <v>31</v>
      </c>
      <c r="D19" s="181">
        <v>184686400</v>
      </c>
      <c r="E19" s="182">
        <v>21729487.09</v>
      </c>
      <c r="F19" s="181">
        <f>IF(OR(D19="-",IF(E19="-",0,E19)&gt;=IF(D19="-",0,D19)),"-",IF(D19="-",0,D19)-IF(E19="-",0,E19))</f>
        <v>162956912.91</v>
      </c>
    </row>
    <row r="20" spans="1:6" ht="15" x14ac:dyDescent="0.25">
      <c r="A20" s="192" t="s">
        <v>32</v>
      </c>
      <c r="B20" s="183"/>
      <c r="C20" s="184"/>
      <c r="D20" s="185"/>
      <c r="E20" s="185"/>
      <c r="F20" s="186"/>
    </row>
    <row r="21" spans="1:6" ht="30" x14ac:dyDescent="0.25">
      <c r="A21" s="193" t="s">
        <v>33</v>
      </c>
      <c r="B21" s="187" t="s">
        <v>30</v>
      </c>
      <c r="C21" s="188" t="s">
        <v>34</v>
      </c>
      <c r="D21" s="189">
        <v>28723600</v>
      </c>
      <c r="E21" s="189">
        <v>16311189.4</v>
      </c>
      <c r="F21" s="190">
        <f t="shared" ref="F21:F52" si="0">IF(OR(D21="-",IF(E21="-",0,E21)&gt;=IF(D21="-",0,D21)),"-",IF(D21="-",0,D21)-IF(E21="-",0,E21))</f>
        <v>12412410.6</v>
      </c>
    </row>
    <row r="22" spans="1:6" ht="15" x14ac:dyDescent="0.25">
      <c r="A22" s="193" t="s">
        <v>35</v>
      </c>
      <c r="B22" s="187" t="s">
        <v>30</v>
      </c>
      <c r="C22" s="188" t="s">
        <v>36</v>
      </c>
      <c r="D22" s="189">
        <v>7782000</v>
      </c>
      <c r="E22" s="189">
        <v>5772229.7300000004</v>
      </c>
      <c r="F22" s="190">
        <f t="shared" si="0"/>
        <v>2009770.2699999996</v>
      </c>
    </row>
    <row r="23" spans="1:6" ht="25.2" customHeight="1" x14ac:dyDescent="0.25">
      <c r="A23" s="193" t="s">
        <v>37</v>
      </c>
      <c r="B23" s="187" t="s">
        <v>30</v>
      </c>
      <c r="C23" s="188" t="s">
        <v>38</v>
      </c>
      <c r="D23" s="189">
        <v>7782000</v>
      </c>
      <c r="E23" s="189">
        <v>5772229.7300000004</v>
      </c>
      <c r="F23" s="190">
        <f t="shared" si="0"/>
        <v>2009770.2699999996</v>
      </c>
    </row>
    <row r="24" spans="1:6" ht="134.4" customHeight="1" x14ac:dyDescent="0.25">
      <c r="A24" s="194" t="s">
        <v>39</v>
      </c>
      <c r="B24" s="187" t="s">
        <v>30</v>
      </c>
      <c r="C24" s="188" t="s">
        <v>40</v>
      </c>
      <c r="D24" s="189">
        <v>7782000</v>
      </c>
      <c r="E24" s="189">
        <v>5693690.6100000003</v>
      </c>
      <c r="F24" s="190">
        <f t="shared" si="0"/>
        <v>2088309.3899999997</v>
      </c>
    </row>
    <row r="25" spans="1:6" ht="187.2" customHeight="1" x14ac:dyDescent="0.25">
      <c r="A25" s="194" t="s">
        <v>41</v>
      </c>
      <c r="B25" s="187" t="s">
        <v>30</v>
      </c>
      <c r="C25" s="188" t="s">
        <v>42</v>
      </c>
      <c r="D25" s="189" t="s">
        <v>43</v>
      </c>
      <c r="E25" s="189">
        <v>5691784.0599999996</v>
      </c>
      <c r="F25" s="190" t="str">
        <f t="shared" si="0"/>
        <v>-</v>
      </c>
    </row>
    <row r="26" spans="1:6" ht="150.6" customHeight="1" x14ac:dyDescent="0.25">
      <c r="A26" s="194" t="s">
        <v>44</v>
      </c>
      <c r="B26" s="187" t="s">
        <v>30</v>
      </c>
      <c r="C26" s="188" t="s">
        <v>45</v>
      </c>
      <c r="D26" s="189" t="s">
        <v>43</v>
      </c>
      <c r="E26" s="189">
        <v>265.62</v>
      </c>
      <c r="F26" s="190" t="str">
        <f t="shared" si="0"/>
        <v>-</v>
      </c>
    </row>
    <row r="27" spans="1:6" ht="195" customHeight="1" x14ac:dyDescent="0.25">
      <c r="A27" s="194" t="s">
        <v>46</v>
      </c>
      <c r="B27" s="187" t="s">
        <v>30</v>
      </c>
      <c r="C27" s="188" t="s">
        <v>47</v>
      </c>
      <c r="D27" s="189" t="s">
        <v>43</v>
      </c>
      <c r="E27" s="189">
        <v>1640.93</v>
      </c>
      <c r="F27" s="190" t="str">
        <f t="shared" si="0"/>
        <v>-</v>
      </c>
    </row>
    <row r="28" spans="1:6" ht="180" customHeight="1" x14ac:dyDescent="0.25">
      <c r="A28" s="194" t="s">
        <v>48</v>
      </c>
      <c r="B28" s="187" t="s">
        <v>30</v>
      </c>
      <c r="C28" s="188" t="s">
        <v>49</v>
      </c>
      <c r="D28" s="189" t="s">
        <v>43</v>
      </c>
      <c r="E28" s="189">
        <v>23241.32</v>
      </c>
      <c r="F28" s="190" t="str">
        <f t="shared" si="0"/>
        <v>-</v>
      </c>
    </row>
    <row r="29" spans="1:6" ht="225" customHeight="1" x14ac:dyDescent="0.25">
      <c r="A29" s="194" t="s">
        <v>50</v>
      </c>
      <c r="B29" s="187" t="s">
        <v>30</v>
      </c>
      <c r="C29" s="188" t="s">
        <v>51</v>
      </c>
      <c r="D29" s="189" t="s">
        <v>43</v>
      </c>
      <c r="E29" s="189">
        <v>23192.2</v>
      </c>
      <c r="F29" s="190" t="str">
        <f t="shared" si="0"/>
        <v>-</v>
      </c>
    </row>
    <row r="30" spans="1:6" ht="203.4" customHeight="1" x14ac:dyDescent="0.25">
      <c r="A30" s="194" t="s">
        <v>52</v>
      </c>
      <c r="B30" s="187" t="s">
        <v>30</v>
      </c>
      <c r="C30" s="188" t="s">
        <v>53</v>
      </c>
      <c r="D30" s="189" t="s">
        <v>43</v>
      </c>
      <c r="E30" s="189">
        <v>2.76</v>
      </c>
      <c r="F30" s="190" t="str">
        <f t="shared" si="0"/>
        <v>-</v>
      </c>
    </row>
    <row r="31" spans="1:6" ht="238.8" customHeight="1" x14ac:dyDescent="0.25">
      <c r="A31" s="194" t="s">
        <v>54</v>
      </c>
      <c r="B31" s="187" t="s">
        <v>30</v>
      </c>
      <c r="C31" s="188" t="s">
        <v>55</v>
      </c>
      <c r="D31" s="189" t="s">
        <v>43</v>
      </c>
      <c r="E31" s="189">
        <v>46.36</v>
      </c>
      <c r="F31" s="190" t="str">
        <f t="shared" si="0"/>
        <v>-</v>
      </c>
    </row>
    <row r="32" spans="1:6" ht="89.4" customHeight="1" x14ac:dyDescent="0.25">
      <c r="A32" s="193" t="s">
        <v>56</v>
      </c>
      <c r="B32" s="187" t="s">
        <v>30</v>
      </c>
      <c r="C32" s="188" t="s">
        <v>57</v>
      </c>
      <c r="D32" s="189" t="s">
        <v>43</v>
      </c>
      <c r="E32" s="189">
        <v>6132.9</v>
      </c>
      <c r="F32" s="190" t="str">
        <f t="shared" si="0"/>
        <v>-</v>
      </c>
    </row>
    <row r="33" spans="1:6" ht="136.80000000000001" customHeight="1" x14ac:dyDescent="0.25">
      <c r="A33" s="193" t="s">
        <v>58</v>
      </c>
      <c r="B33" s="187" t="s">
        <v>30</v>
      </c>
      <c r="C33" s="188" t="s">
        <v>59</v>
      </c>
      <c r="D33" s="189" t="s">
        <v>43</v>
      </c>
      <c r="E33" s="189">
        <v>6010.58</v>
      </c>
      <c r="F33" s="190" t="str">
        <f t="shared" si="0"/>
        <v>-</v>
      </c>
    </row>
    <row r="34" spans="1:6" ht="105.6" customHeight="1" x14ac:dyDescent="0.25">
      <c r="A34" s="193" t="s">
        <v>60</v>
      </c>
      <c r="B34" s="187" t="s">
        <v>30</v>
      </c>
      <c r="C34" s="188" t="s">
        <v>61</v>
      </c>
      <c r="D34" s="189" t="s">
        <v>43</v>
      </c>
      <c r="E34" s="189">
        <v>55.96</v>
      </c>
      <c r="F34" s="190" t="str">
        <f t="shared" si="0"/>
        <v>-</v>
      </c>
    </row>
    <row r="35" spans="1:6" ht="133.19999999999999" customHeight="1" x14ac:dyDescent="0.25">
      <c r="A35" s="193" t="s">
        <v>62</v>
      </c>
      <c r="B35" s="187" t="s">
        <v>30</v>
      </c>
      <c r="C35" s="188" t="s">
        <v>63</v>
      </c>
      <c r="D35" s="189" t="s">
        <v>43</v>
      </c>
      <c r="E35" s="189">
        <v>66.36</v>
      </c>
      <c r="F35" s="190" t="str">
        <f t="shared" si="0"/>
        <v>-</v>
      </c>
    </row>
    <row r="36" spans="1:6" ht="149.4" customHeight="1" x14ac:dyDescent="0.25">
      <c r="A36" s="194" t="s">
        <v>64</v>
      </c>
      <c r="B36" s="187" t="s">
        <v>30</v>
      </c>
      <c r="C36" s="188" t="s">
        <v>65</v>
      </c>
      <c r="D36" s="189" t="s">
        <v>43</v>
      </c>
      <c r="E36" s="189">
        <v>49164.9</v>
      </c>
      <c r="F36" s="190" t="str">
        <f t="shared" si="0"/>
        <v>-</v>
      </c>
    </row>
    <row r="37" spans="1:6" ht="202.8" customHeight="1" x14ac:dyDescent="0.25">
      <c r="A37" s="194" t="s">
        <v>66</v>
      </c>
      <c r="B37" s="187" t="s">
        <v>30</v>
      </c>
      <c r="C37" s="188" t="s">
        <v>67</v>
      </c>
      <c r="D37" s="189" t="s">
        <v>43</v>
      </c>
      <c r="E37" s="189">
        <v>49164.9</v>
      </c>
      <c r="F37" s="190" t="str">
        <f t="shared" si="0"/>
        <v>-</v>
      </c>
    </row>
    <row r="38" spans="1:6" ht="21.6" customHeight="1" x14ac:dyDescent="0.25">
      <c r="A38" s="193" t="s">
        <v>68</v>
      </c>
      <c r="B38" s="187" t="s">
        <v>30</v>
      </c>
      <c r="C38" s="188" t="s">
        <v>69</v>
      </c>
      <c r="D38" s="189">
        <v>1800000</v>
      </c>
      <c r="E38" s="189">
        <v>1285928.5</v>
      </c>
      <c r="F38" s="190">
        <f t="shared" si="0"/>
        <v>514071.5</v>
      </c>
    </row>
    <row r="39" spans="1:6" ht="21.6" customHeight="1" x14ac:dyDescent="0.25">
      <c r="A39" s="193" t="s">
        <v>70</v>
      </c>
      <c r="B39" s="187" t="s">
        <v>30</v>
      </c>
      <c r="C39" s="188" t="s">
        <v>71</v>
      </c>
      <c r="D39" s="189">
        <v>1800000</v>
      </c>
      <c r="E39" s="189">
        <v>1285928.5</v>
      </c>
      <c r="F39" s="190">
        <f t="shared" si="0"/>
        <v>514071.5</v>
      </c>
    </row>
    <row r="40" spans="1:6" ht="21.6" customHeight="1" x14ac:dyDescent="0.25">
      <c r="A40" s="193" t="s">
        <v>70</v>
      </c>
      <c r="B40" s="187" t="s">
        <v>30</v>
      </c>
      <c r="C40" s="188" t="s">
        <v>72</v>
      </c>
      <c r="D40" s="189">
        <v>1800000</v>
      </c>
      <c r="E40" s="189">
        <v>1285928.5</v>
      </c>
      <c r="F40" s="190">
        <f t="shared" si="0"/>
        <v>514071.5</v>
      </c>
    </row>
    <row r="41" spans="1:6" ht="89.4" customHeight="1" x14ac:dyDescent="0.25">
      <c r="A41" s="193" t="s">
        <v>73</v>
      </c>
      <c r="B41" s="187" t="s">
        <v>30</v>
      </c>
      <c r="C41" s="188" t="s">
        <v>74</v>
      </c>
      <c r="D41" s="189" t="s">
        <v>43</v>
      </c>
      <c r="E41" s="189">
        <v>1278189.2</v>
      </c>
      <c r="F41" s="190" t="str">
        <f t="shared" si="0"/>
        <v>-</v>
      </c>
    </row>
    <row r="42" spans="1:6" ht="42.6" customHeight="1" x14ac:dyDescent="0.25">
      <c r="A42" s="193" t="s">
        <v>75</v>
      </c>
      <c r="B42" s="187" t="s">
        <v>30</v>
      </c>
      <c r="C42" s="188" t="s">
        <v>76</v>
      </c>
      <c r="D42" s="189" t="s">
        <v>43</v>
      </c>
      <c r="E42" s="189">
        <v>7739.3</v>
      </c>
      <c r="F42" s="190" t="str">
        <f t="shared" si="0"/>
        <v>-</v>
      </c>
    </row>
    <row r="43" spans="1:6" ht="24.6" customHeight="1" x14ac:dyDescent="0.25">
      <c r="A43" s="193" t="s">
        <v>77</v>
      </c>
      <c r="B43" s="187" t="s">
        <v>30</v>
      </c>
      <c r="C43" s="188" t="s">
        <v>78</v>
      </c>
      <c r="D43" s="189">
        <v>19131200</v>
      </c>
      <c r="E43" s="189">
        <v>8732613.5700000003</v>
      </c>
      <c r="F43" s="190">
        <f t="shared" si="0"/>
        <v>10398586.43</v>
      </c>
    </row>
    <row r="44" spans="1:6" ht="27" customHeight="1" x14ac:dyDescent="0.25">
      <c r="A44" s="193" t="s">
        <v>79</v>
      </c>
      <c r="B44" s="187" t="s">
        <v>30</v>
      </c>
      <c r="C44" s="188" t="s">
        <v>80</v>
      </c>
      <c r="D44" s="189">
        <v>146000</v>
      </c>
      <c r="E44" s="189">
        <v>22167.040000000001</v>
      </c>
      <c r="F44" s="190">
        <f t="shared" si="0"/>
        <v>123832.95999999999</v>
      </c>
    </row>
    <row r="45" spans="1:6" ht="85.2" customHeight="1" x14ac:dyDescent="0.25">
      <c r="A45" s="193" t="s">
        <v>81</v>
      </c>
      <c r="B45" s="187" t="s">
        <v>30</v>
      </c>
      <c r="C45" s="188" t="s">
        <v>82</v>
      </c>
      <c r="D45" s="189">
        <v>146000</v>
      </c>
      <c r="E45" s="189">
        <v>22167.040000000001</v>
      </c>
      <c r="F45" s="190">
        <f t="shared" si="0"/>
        <v>123832.95999999999</v>
      </c>
    </row>
    <row r="46" spans="1:6" ht="135" customHeight="1" x14ac:dyDescent="0.25">
      <c r="A46" s="193" t="s">
        <v>83</v>
      </c>
      <c r="B46" s="187" t="s">
        <v>30</v>
      </c>
      <c r="C46" s="188" t="s">
        <v>84</v>
      </c>
      <c r="D46" s="189" t="s">
        <v>43</v>
      </c>
      <c r="E46" s="189">
        <v>21838.3</v>
      </c>
      <c r="F46" s="190" t="str">
        <f t="shared" si="0"/>
        <v>-</v>
      </c>
    </row>
    <row r="47" spans="1:6" ht="106.8" customHeight="1" x14ac:dyDescent="0.25">
      <c r="A47" s="193" t="s">
        <v>85</v>
      </c>
      <c r="B47" s="187" t="s">
        <v>30</v>
      </c>
      <c r="C47" s="188" t="s">
        <v>86</v>
      </c>
      <c r="D47" s="189" t="s">
        <v>43</v>
      </c>
      <c r="E47" s="189">
        <v>328.74</v>
      </c>
      <c r="F47" s="190" t="str">
        <f t="shared" si="0"/>
        <v>-</v>
      </c>
    </row>
    <row r="48" spans="1:6" ht="24.6" customHeight="1" x14ac:dyDescent="0.25">
      <c r="A48" s="193" t="s">
        <v>87</v>
      </c>
      <c r="B48" s="187" t="s">
        <v>30</v>
      </c>
      <c r="C48" s="188" t="s">
        <v>88</v>
      </c>
      <c r="D48" s="189">
        <v>18985200</v>
      </c>
      <c r="E48" s="189">
        <v>8710446.5299999993</v>
      </c>
      <c r="F48" s="190">
        <f t="shared" si="0"/>
        <v>10274753.470000001</v>
      </c>
    </row>
    <row r="49" spans="1:6" ht="32.4" customHeight="1" x14ac:dyDescent="0.25">
      <c r="A49" s="193" t="s">
        <v>89</v>
      </c>
      <c r="B49" s="187" t="s">
        <v>30</v>
      </c>
      <c r="C49" s="188" t="s">
        <v>90</v>
      </c>
      <c r="D49" s="189">
        <v>16255500</v>
      </c>
      <c r="E49" s="189">
        <v>8601396.1300000008</v>
      </c>
      <c r="F49" s="190">
        <f t="shared" si="0"/>
        <v>7654103.8699999992</v>
      </c>
    </row>
    <row r="50" spans="1:6" ht="70.2" customHeight="1" x14ac:dyDescent="0.25">
      <c r="A50" s="193" t="s">
        <v>91</v>
      </c>
      <c r="B50" s="187" t="s">
        <v>30</v>
      </c>
      <c r="C50" s="188" t="s">
        <v>92</v>
      </c>
      <c r="D50" s="189">
        <v>16255500</v>
      </c>
      <c r="E50" s="189">
        <v>8601396.1300000008</v>
      </c>
      <c r="F50" s="190">
        <f t="shared" si="0"/>
        <v>7654103.8699999992</v>
      </c>
    </row>
    <row r="51" spans="1:6" ht="26.4" customHeight="1" x14ac:dyDescent="0.25">
      <c r="A51" s="193" t="s">
        <v>93</v>
      </c>
      <c r="B51" s="187" t="s">
        <v>30</v>
      </c>
      <c r="C51" s="188" t="s">
        <v>94</v>
      </c>
      <c r="D51" s="189">
        <v>2729700</v>
      </c>
      <c r="E51" s="189">
        <v>109050.4</v>
      </c>
      <c r="F51" s="190">
        <f t="shared" si="0"/>
        <v>2620649.6</v>
      </c>
    </row>
    <row r="52" spans="1:6" ht="72.599999999999994" customHeight="1" x14ac:dyDescent="0.25">
      <c r="A52" s="193" t="s">
        <v>95</v>
      </c>
      <c r="B52" s="187" t="s">
        <v>30</v>
      </c>
      <c r="C52" s="188" t="s">
        <v>96</v>
      </c>
      <c r="D52" s="189">
        <v>2729700</v>
      </c>
      <c r="E52" s="189">
        <v>109050.4</v>
      </c>
      <c r="F52" s="190">
        <f t="shared" si="0"/>
        <v>2620649.6</v>
      </c>
    </row>
    <row r="53" spans="1:6" ht="28.2" customHeight="1" x14ac:dyDescent="0.25">
      <c r="A53" s="193" t="s">
        <v>97</v>
      </c>
      <c r="B53" s="187" t="s">
        <v>30</v>
      </c>
      <c r="C53" s="188" t="s">
        <v>98</v>
      </c>
      <c r="D53" s="189" t="s">
        <v>43</v>
      </c>
      <c r="E53" s="189">
        <v>200</v>
      </c>
      <c r="F53" s="190" t="str">
        <f t="shared" ref="F53:F79" si="1">IF(OR(D53="-",IF(E53="-",0,E53)&gt;=IF(D53="-",0,D53)),"-",IF(D53="-",0,D53)-IF(E53="-",0,E53))</f>
        <v>-</v>
      </c>
    </row>
    <row r="54" spans="1:6" ht="90.6" customHeight="1" x14ac:dyDescent="0.25">
      <c r="A54" s="193" t="s">
        <v>99</v>
      </c>
      <c r="B54" s="187" t="s">
        <v>30</v>
      </c>
      <c r="C54" s="188" t="s">
        <v>100</v>
      </c>
      <c r="D54" s="189" t="s">
        <v>43</v>
      </c>
      <c r="E54" s="189">
        <v>200</v>
      </c>
      <c r="F54" s="190" t="str">
        <f t="shared" si="1"/>
        <v>-</v>
      </c>
    </row>
    <row r="55" spans="1:6" ht="120" customHeight="1" x14ac:dyDescent="0.25">
      <c r="A55" s="193" t="s">
        <v>101</v>
      </c>
      <c r="B55" s="187" t="s">
        <v>30</v>
      </c>
      <c r="C55" s="188" t="s">
        <v>102</v>
      </c>
      <c r="D55" s="189" t="s">
        <v>43</v>
      </c>
      <c r="E55" s="189">
        <v>200</v>
      </c>
      <c r="F55" s="190" t="str">
        <f t="shared" si="1"/>
        <v>-</v>
      </c>
    </row>
    <row r="56" spans="1:6" ht="23.4" customHeight="1" x14ac:dyDescent="0.25">
      <c r="A56" s="193" t="s">
        <v>103</v>
      </c>
      <c r="B56" s="187" t="s">
        <v>30</v>
      </c>
      <c r="C56" s="188" t="s">
        <v>104</v>
      </c>
      <c r="D56" s="189" t="s">
        <v>43</v>
      </c>
      <c r="E56" s="189">
        <v>200</v>
      </c>
      <c r="F56" s="190" t="str">
        <f t="shared" si="1"/>
        <v>-</v>
      </c>
    </row>
    <row r="57" spans="1:6" ht="57" customHeight="1" x14ac:dyDescent="0.25">
      <c r="A57" s="193" t="s">
        <v>105</v>
      </c>
      <c r="B57" s="187" t="s">
        <v>30</v>
      </c>
      <c r="C57" s="188" t="s">
        <v>106</v>
      </c>
      <c r="D57" s="189" t="s">
        <v>43</v>
      </c>
      <c r="E57" s="189">
        <v>520217.59999999998</v>
      </c>
      <c r="F57" s="190" t="str">
        <f t="shared" si="1"/>
        <v>-</v>
      </c>
    </row>
    <row r="58" spans="1:6" ht="135" customHeight="1" x14ac:dyDescent="0.25">
      <c r="A58" s="194" t="s">
        <v>107</v>
      </c>
      <c r="B58" s="187" t="s">
        <v>30</v>
      </c>
      <c r="C58" s="188" t="s">
        <v>108</v>
      </c>
      <c r="D58" s="189" t="s">
        <v>43</v>
      </c>
      <c r="E58" s="189">
        <v>447062</v>
      </c>
      <c r="F58" s="190" t="str">
        <f t="shared" si="1"/>
        <v>-</v>
      </c>
    </row>
    <row r="59" spans="1:6" ht="153" customHeight="1" x14ac:dyDescent="0.25">
      <c r="A59" s="194" t="s">
        <v>109</v>
      </c>
      <c r="B59" s="187" t="s">
        <v>30</v>
      </c>
      <c r="C59" s="188" t="s">
        <v>110</v>
      </c>
      <c r="D59" s="189" t="s">
        <v>43</v>
      </c>
      <c r="E59" s="189">
        <v>447062</v>
      </c>
      <c r="F59" s="190" t="str">
        <f t="shared" si="1"/>
        <v>-</v>
      </c>
    </row>
    <row r="60" spans="1:6" ht="150" customHeight="1" x14ac:dyDescent="0.25">
      <c r="A60" s="194" t="s">
        <v>111</v>
      </c>
      <c r="B60" s="187" t="s">
        <v>30</v>
      </c>
      <c r="C60" s="188" t="s">
        <v>112</v>
      </c>
      <c r="D60" s="189" t="s">
        <v>43</v>
      </c>
      <c r="E60" s="189">
        <v>447062</v>
      </c>
      <c r="F60" s="190" t="str">
        <f t="shared" si="1"/>
        <v>-</v>
      </c>
    </row>
    <row r="61" spans="1:6" ht="72" customHeight="1" x14ac:dyDescent="0.25">
      <c r="A61" s="193" t="s">
        <v>113</v>
      </c>
      <c r="B61" s="187" t="s">
        <v>30</v>
      </c>
      <c r="C61" s="188" t="s">
        <v>114</v>
      </c>
      <c r="D61" s="189" t="s">
        <v>43</v>
      </c>
      <c r="E61" s="189">
        <v>73155.600000000006</v>
      </c>
      <c r="F61" s="190" t="str">
        <f t="shared" si="1"/>
        <v>-</v>
      </c>
    </row>
    <row r="62" spans="1:6" ht="90.6" customHeight="1" x14ac:dyDescent="0.25">
      <c r="A62" s="193" t="s">
        <v>115</v>
      </c>
      <c r="B62" s="187" t="s">
        <v>30</v>
      </c>
      <c r="C62" s="188" t="s">
        <v>116</v>
      </c>
      <c r="D62" s="189" t="s">
        <v>43</v>
      </c>
      <c r="E62" s="189">
        <v>73155.600000000006</v>
      </c>
      <c r="F62" s="190" t="str">
        <f t="shared" si="1"/>
        <v>-</v>
      </c>
    </row>
    <row r="63" spans="1:6" ht="88.2" customHeight="1" x14ac:dyDescent="0.25">
      <c r="A63" s="193" t="s">
        <v>117</v>
      </c>
      <c r="B63" s="187" t="s">
        <v>30</v>
      </c>
      <c r="C63" s="188" t="s">
        <v>118</v>
      </c>
      <c r="D63" s="189" t="s">
        <v>43</v>
      </c>
      <c r="E63" s="189">
        <v>73155.600000000006</v>
      </c>
      <c r="F63" s="190" t="str">
        <f t="shared" si="1"/>
        <v>-</v>
      </c>
    </row>
    <row r="64" spans="1:6" ht="38.4" customHeight="1" x14ac:dyDescent="0.25">
      <c r="A64" s="193" t="s">
        <v>119</v>
      </c>
      <c r="B64" s="187" t="s">
        <v>30</v>
      </c>
      <c r="C64" s="188" t="s">
        <v>120</v>
      </c>
      <c r="D64" s="189">
        <v>10400</v>
      </c>
      <c r="E64" s="189" t="s">
        <v>43</v>
      </c>
      <c r="F64" s="190">
        <f t="shared" si="1"/>
        <v>10400</v>
      </c>
    </row>
    <row r="65" spans="1:6" ht="76.2" customHeight="1" x14ac:dyDescent="0.25">
      <c r="A65" s="193" t="s">
        <v>121</v>
      </c>
      <c r="B65" s="187" t="s">
        <v>30</v>
      </c>
      <c r="C65" s="188" t="s">
        <v>122</v>
      </c>
      <c r="D65" s="189">
        <v>10400</v>
      </c>
      <c r="E65" s="189" t="s">
        <v>43</v>
      </c>
      <c r="F65" s="190">
        <f t="shared" si="1"/>
        <v>10400</v>
      </c>
    </row>
    <row r="66" spans="1:6" ht="103.8" customHeight="1" x14ac:dyDescent="0.25">
      <c r="A66" s="193" t="s">
        <v>123</v>
      </c>
      <c r="B66" s="187" t="s">
        <v>30</v>
      </c>
      <c r="C66" s="188" t="s">
        <v>124</v>
      </c>
      <c r="D66" s="189">
        <v>10400</v>
      </c>
      <c r="E66" s="189" t="s">
        <v>43</v>
      </c>
      <c r="F66" s="190">
        <f t="shared" si="1"/>
        <v>10400</v>
      </c>
    </row>
    <row r="67" spans="1:6" ht="30" customHeight="1" x14ac:dyDescent="0.25">
      <c r="A67" s="193" t="s">
        <v>125</v>
      </c>
      <c r="B67" s="187" t="s">
        <v>30</v>
      </c>
      <c r="C67" s="188" t="s">
        <v>126</v>
      </c>
      <c r="D67" s="189">
        <v>155962800</v>
      </c>
      <c r="E67" s="189">
        <v>5418297.6900000004</v>
      </c>
      <c r="F67" s="190">
        <f t="shared" si="1"/>
        <v>150544502.31</v>
      </c>
    </row>
    <row r="68" spans="1:6" ht="79.2" customHeight="1" x14ac:dyDescent="0.25">
      <c r="A68" s="193" t="s">
        <v>127</v>
      </c>
      <c r="B68" s="187" t="s">
        <v>30</v>
      </c>
      <c r="C68" s="188" t="s">
        <v>128</v>
      </c>
      <c r="D68" s="189">
        <v>155962800</v>
      </c>
      <c r="E68" s="189">
        <v>5418297.6900000004</v>
      </c>
      <c r="F68" s="190">
        <f t="shared" si="1"/>
        <v>150544502.31</v>
      </c>
    </row>
    <row r="69" spans="1:6" ht="61.2" customHeight="1" x14ac:dyDescent="0.25">
      <c r="A69" s="193" t="s">
        <v>129</v>
      </c>
      <c r="B69" s="187" t="s">
        <v>30</v>
      </c>
      <c r="C69" s="188" t="s">
        <v>130</v>
      </c>
      <c r="D69" s="189">
        <v>154486100</v>
      </c>
      <c r="E69" s="189">
        <v>5133333.03</v>
      </c>
      <c r="F69" s="190">
        <f t="shared" si="1"/>
        <v>149352766.97</v>
      </c>
    </row>
    <row r="70" spans="1:6" ht="106.2" customHeight="1" x14ac:dyDescent="0.25">
      <c r="A70" s="193" t="s">
        <v>131</v>
      </c>
      <c r="B70" s="187" t="s">
        <v>30</v>
      </c>
      <c r="C70" s="188" t="s">
        <v>132</v>
      </c>
      <c r="D70" s="189">
        <v>154486100</v>
      </c>
      <c r="E70" s="189">
        <v>5133333.03</v>
      </c>
      <c r="F70" s="190">
        <f t="shared" si="1"/>
        <v>149352766.97</v>
      </c>
    </row>
    <row r="71" spans="1:6" ht="111.6" customHeight="1" x14ac:dyDescent="0.25">
      <c r="A71" s="193" t="s">
        <v>133</v>
      </c>
      <c r="B71" s="187" t="s">
        <v>30</v>
      </c>
      <c r="C71" s="188" t="s">
        <v>134</v>
      </c>
      <c r="D71" s="189">
        <v>154486100</v>
      </c>
      <c r="E71" s="189">
        <v>5133333.03</v>
      </c>
      <c r="F71" s="190">
        <f t="shared" si="1"/>
        <v>149352766.97</v>
      </c>
    </row>
    <row r="72" spans="1:6" ht="52.2" customHeight="1" x14ac:dyDescent="0.25">
      <c r="A72" s="193" t="s">
        <v>135</v>
      </c>
      <c r="B72" s="187" t="s">
        <v>30</v>
      </c>
      <c r="C72" s="188" t="s">
        <v>136</v>
      </c>
      <c r="D72" s="189">
        <v>241900</v>
      </c>
      <c r="E72" s="189">
        <v>93514.16</v>
      </c>
      <c r="F72" s="190">
        <f t="shared" si="1"/>
        <v>148385.84</v>
      </c>
    </row>
    <row r="73" spans="1:6" ht="62.4" customHeight="1" x14ac:dyDescent="0.25">
      <c r="A73" s="193" t="s">
        <v>137</v>
      </c>
      <c r="B73" s="187" t="s">
        <v>30</v>
      </c>
      <c r="C73" s="188" t="s">
        <v>138</v>
      </c>
      <c r="D73" s="189">
        <v>200</v>
      </c>
      <c r="E73" s="189">
        <v>200</v>
      </c>
      <c r="F73" s="190" t="str">
        <f t="shared" si="1"/>
        <v>-</v>
      </c>
    </row>
    <row r="74" spans="1:6" ht="71.400000000000006" customHeight="1" x14ac:dyDescent="0.25">
      <c r="A74" s="193" t="s">
        <v>139</v>
      </c>
      <c r="B74" s="187" t="s">
        <v>30</v>
      </c>
      <c r="C74" s="188" t="s">
        <v>140</v>
      </c>
      <c r="D74" s="189">
        <v>200</v>
      </c>
      <c r="E74" s="189">
        <v>200</v>
      </c>
      <c r="F74" s="190" t="str">
        <f t="shared" si="1"/>
        <v>-</v>
      </c>
    </row>
    <row r="75" spans="1:6" ht="82.2" customHeight="1" x14ac:dyDescent="0.25">
      <c r="A75" s="193" t="s">
        <v>141</v>
      </c>
      <c r="B75" s="187" t="s">
        <v>30</v>
      </c>
      <c r="C75" s="188" t="s">
        <v>142</v>
      </c>
      <c r="D75" s="189">
        <v>241700</v>
      </c>
      <c r="E75" s="189">
        <v>93314.16</v>
      </c>
      <c r="F75" s="190">
        <f t="shared" si="1"/>
        <v>148385.84</v>
      </c>
    </row>
    <row r="76" spans="1:6" ht="94.8" customHeight="1" x14ac:dyDescent="0.25">
      <c r="A76" s="193" t="s">
        <v>143</v>
      </c>
      <c r="B76" s="187" t="s">
        <v>30</v>
      </c>
      <c r="C76" s="188" t="s">
        <v>144</v>
      </c>
      <c r="D76" s="189">
        <v>241700</v>
      </c>
      <c r="E76" s="189">
        <v>93314.16</v>
      </c>
      <c r="F76" s="190">
        <f t="shared" si="1"/>
        <v>148385.84</v>
      </c>
    </row>
    <row r="77" spans="1:6" ht="30.6" customHeight="1" x14ac:dyDescent="0.25">
      <c r="A77" s="193" t="s">
        <v>145</v>
      </c>
      <c r="B77" s="187" t="s">
        <v>30</v>
      </c>
      <c r="C77" s="188" t="s">
        <v>146</v>
      </c>
      <c r="D77" s="189">
        <v>1234800</v>
      </c>
      <c r="E77" s="189">
        <v>191450.5</v>
      </c>
      <c r="F77" s="190">
        <f t="shared" si="1"/>
        <v>1043349.5</v>
      </c>
    </row>
    <row r="78" spans="1:6" ht="121.2" customHeight="1" x14ac:dyDescent="0.25">
      <c r="A78" s="193" t="s">
        <v>147</v>
      </c>
      <c r="B78" s="187" t="s">
        <v>30</v>
      </c>
      <c r="C78" s="188" t="s">
        <v>148</v>
      </c>
      <c r="D78" s="189">
        <v>1234800</v>
      </c>
      <c r="E78" s="189">
        <v>191450.5</v>
      </c>
      <c r="F78" s="190">
        <f t="shared" si="1"/>
        <v>1043349.5</v>
      </c>
    </row>
    <row r="79" spans="1:6" ht="120" customHeight="1" x14ac:dyDescent="0.25">
      <c r="A79" s="193" t="s">
        <v>149</v>
      </c>
      <c r="B79" s="187" t="s">
        <v>30</v>
      </c>
      <c r="C79" s="188" t="s">
        <v>150</v>
      </c>
      <c r="D79" s="189">
        <v>1234800</v>
      </c>
      <c r="E79" s="189">
        <v>191450.5</v>
      </c>
      <c r="F79" s="190">
        <f t="shared" si="1"/>
        <v>1043349.5</v>
      </c>
    </row>
    <row r="80" spans="1:6" ht="12.75" customHeight="1" x14ac:dyDescent="0.25">
      <c r="A80" s="24"/>
      <c r="B80" s="25"/>
      <c r="C80" s="25"/>
      <c r="D80" s="26"/>
      <c r="E80" s="26"/>
      <c r="F80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7"/>
  <sheetViews>
    <sheetView showGridLines="0" topLeftCell="A13" workbookViewId="0">
      <selection activeCell="A13" sqref="A13"/>
    </sheetView>
  </sheetViews>
  <sheetFormatPr defaultRowHeight="12.75" customHeight="1" x14ac:dyDescent="0.25"/>
  <cols>
    <col min="1" max="1" width="45.6640625" customWidth="1"/>
    <col min="2" max="2" width="6.554687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49" t="s">
        <v>151</v>
      </c>
      <c r="B2" s="49"/>
      <c r="C2" s="49"/>
      <c r="D2" s="49"/>
      <c r="E2" s="1"/>
      <c r="F2" s="13" t="s">
        <v>152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66" t="s">
        <v>20</v>
      </c>
      <c r="B4" s="52" t="s">
        <v>21</v>
      </c>
      <c r="C4" s="64" t="s">
        <v>153</v>
      </c>
      <c r="D4" s="55" t="s">
        <v>23</v>
      </c>
      <c r="E4" s="69" t="s">
        <v>24</v>
      </c>
      <c r="F4" s="61" t="s">
        <v>25</v>
      </c>
    </row>
    <row r="5" spans="1:6" ht="5.4" customHeight="1" x14ac:dyDescent="0.25">
      <c r="A5" s="67"/>
      <c r="B5" s="53"/>
      <c r="C5" s="65"/>
      <c r="D5" s="56"/>
      <c r="E5" s="70"/>
      <c r="F5" s="62"/>
    </row>
    <row r="6" spans="1:6" ht="9.6" customHeight="1" x14ac:dyDescent="0.25">
      <c r="A6" s="67"/>
      <c r="B6" s="53"/>
      <c r="C6" s="65"/>
      <c r="D6" s="56"/>
      <c r="E6" s="70"/>
      <c r="F6" s="62"/>
    </row>
    <row r="7" spans="1:6" ht="6" customHeight="1" x14ac:dyDescent="0.25">
      <c r="A7" s="67"/>
      <c r="B7" s="53"/>
      <c r="C7" s="65"/>
      <c r="D7" s="56"/>
      <c r="E7" s="70"/>
      <c r="F7" s="62"/>
    </row>
    <row r="8" spans="1:6" ht="6.6" customHeight="1" x14ac:dyDescent="0.25">
      <c r="A8" s="67"/>
      <c r="B8" s="53"/>
      <c r="C8" s="65"/>
      <c r="D8" s="56"/>
      <c r="E8" s="70"/>
      <c r="F8" s="62"/>
    </row>
    <row r="9" spans="1:6" ht="10.95" customHeight="1" x14ac:dyDescent="0.25">
      <c r="A9" s="67"/>
      <c r="B9" s="53"/>
      <c r="C9" s="65"/>
      <c r="D9" s="56"/>
      <c r="E9" s="70"/>
      <c r="F9" s="62"/>
    </row>
    <row r="10" spans="1:6" ht="4.2" hidden="1" customHeight="1" x14ac:dyDescent="0.25">
      <c r="A10" s="67"/>
      <c r="B10" s="53"/>
      <c r="C10" s="28"/>
      <c r="D10" s="56"/>
      <c r="E10" s="29"/>
      <c r="F10" s="30"/>
    </row>
    <row r="11" spans="1:6" ht="13.2" hidden="1" customHeight="1" x14ac:dyDescent="0.25">
      <c r="A11" s="68"/>
      <c r="B11" s="54"/>
      <c r="C11" s="31"/>
      <c r="D11" s="57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27" customHeight="1" x14ac:dyDescent="0.3">
      <c r="A13" s="195" t="s">
        <v>154</v>
      </c>
      <c r="B13" s="196" t="s">
        <v>155</v>
      </c>
      <c r="C13" s="197" t="s">
        <v>156</v>
      </c>
      <c r="D13" s="198">
        <v>190268000</v>
      </c>
      <c r="E13" s="199">
        <v>12209422.869999999</v>
      </c>
      <c r="F13" s="200">
        <f>IF(OR(D13="-",IF(E13="-",0,E13)&gt;=IF(D13="-",0,D13)),"-",IF(D13="-",0,D13)-IF(E13="-",0,E13))</f>
        <v>178058577.13</v>
      </c>
    </row>
    <row r="14" spans="1:6" ht="50.4" customHeight="1" x14ac:dyDescent="0.25">
      <c r="A14" s="201" t="s">
        <v>32</v>
      </c>
      <c r="B14" s="202"/>
      <c r="C14" s="203"/>
      <c r="D14" s="204"/>
      <c r="E14" s="205"/>
      <c r="F14" s="206"/>
    </row>
    <row r="15" spans="1:6" ht="47.4" customHeight="1" x14ac:dyDescent="0.25">
      <c r="A15" s="191" t="s">
        <v>14</v>
      </c>
      <c r="B15" s="207" t="s">
        <v>155</v>
      </c>
      <c r="C15" s="180" t="s">
        <v>157</v>
      </c>
      <c r="D15" s="181">
        <v>190268000</v>
      </c>
      <c r="E15" s="208">
        <v>12209422.869999999</v>
      </c>
      <c r="F15" s="209">
        <f t="shared" ref="F15:F46" si="0">IF(OR(D15="-",IF(E15="-",0,E15)&gt;=IF(D15="-",0,D15)),"-",IF(D15="-",0,D15)-IF(E15="-",0,E15))</f>
        <v>178058577.13</v>
      </c>
    </row>
    <row r="16" spans="1:6" ht="45" customHeight="1" x14ac:dyDescent="0.25">
      <c r="A16" s="191" t="s">
        <v>158</v>
      </c>
      <c r="B16" s="207" t="s">
        <v>155</v>
      </c>
      <c r="C16" s="180" t="s">
        <v>159</v>
      </c>
      <c r="D16" s="181">
        <v>8619000</v>
      </c>
      <c r="E16" s="208">
        <v>2512002.7200000002</v>
      </c>
      <c r="F16" s="209">
        <f t="shared" si="0"/>
        <v>6106997.2799999993</v>
      </c>
    </row>
    <row r="17" spans="1:6" ht="88.8" customHeight="1" x14ac:dyDescent="0.25">
      <c r="A17" s="191" t="s">
        <v>160</v>
      </c>
      <c r="B17" s="207" t="s">
        <v>155</v>
      </c>
      <c r="C17" s="180" t="s">
        <v>161</v>
      </c>
      <c r="D17" s="181">
        <v>7144000</v>
      </c>
      <c r="E17" s="208">
        <v>2404856.7200000002</v>
      </c>
      <c r="F17" s="209">
        <f t="shared" si="0"/>
        <v>4739143.2799999993</v>
      </c>
    </row>
    <row r="18" spans="1:6" ht="74.400000000000006" customHeight="1" x14ac:dyDescent="0.25">
      <c r="A18" s="191" t="s">
        <v>162</v>
      </c>
      <c r="B18" s="207" t="s">
        <v>155</v>
      </c>
      <c r="C18" s="180" t="s">
        <v>163</v>
      </c>
      <c r="D18" s="181">
        <v>7143800</v>
      </c>
      <c r="E18" s="208">
        <v>2404656.7200000002</v>
      </c>
      <c r="F18" s="209">
        <f t="shared" si="0"/>
        <v>4739143.2799999993</v>
      </c>
    </row>
    <row r="19" spans="1:6" ht="76.8" customHeight="1" x14ac:dyDescent="0.25">
      <c r="A19" s="191" t="s">
        <v>164</v>
      </c>
      <c r="B19" s="207" t="s">
        <v>155</v>
      </c>
      <c r="C19" s="180" t="s">
        <v>165</v>
      </c>
      <c r="D19" s="181">
        <v>7143800</v>
      </c>
      <c r="E19" s="208">
        <v>2404656.7200000002</v>
      </c>
      <c r="F19" s="209">
        <f t="shared" si="0"/>
        <v>4739143.2799999993</v>
      </c>
    </row>
    <row r="20" spans="1:6" ht="151.80000000000001" customHeight="1" x14ac:dyDescent="0.25">
      <c r="A20" s="210" t="s">
        <v>166</v>
      </c>
      <c r="B20" s="207" t="s">
        <v>155</v>
      </c>
      <c r="C20" s="180" t="s">
        <v>167</v>
      </c>
      <c r="D20" s="181">
        <v>5843800</v>
      </c>
      <c r="E20" s="208">
        <v>1900347.76</v>
      </c>
      <c r="F20" s="209">
        <f t="shared" si="0"/>
        <v>3943452.24</v>
      </c>
    </row>
    <row r="21" spans="1:6" ht="111" customHeight="1" x14ac:dyDescent="0.25">
      <c r="A21" s="191" t="s">
        <v>168</v>
      </c>
      <c r="B21" s="207" t="s">
        <v>155</v>
      </c>
      <c r="C21" s="180" t="s">
        <v>169</v>
      </c>
      <c r="D21" s="181">
        <v>5843800</v>
      </c>
      <c r="E21" s="208">
        <v>1900347.76</v>
      </c>
      <c r="F21" s="209">
        <f t="shared" si="0"/>
        <v>3943452.24</v>
      </c>
    </row>
    <row r="22" spans="1:6" ht="47.4" customHeight="1" x14ac:dyDescent="0.25">
      <c r="A22" s="191" t="s">
        <v>170</v>
      </c>
      <c r="B22" s="207" t="s">
        <v>155</v>
      </c>
      <c r="C22" s="180" t="s">
        <v>171</v>
      </c>
      <c r="D22" s="181">
        <v>5843800</v>
      </c>
      <c r="E22" s="208">
        <v>1900347.76</v>
      </c>
      <c r="F22" s="209">
        <f t="shared" si="0"/>
        <v>3943452.24</v>
      </c>
    </row>
    <row r="23" spans="1:6" ht="47.4" customHeight="1" x14ac:dyDescent="0.25">
      <c r="A23" s="191" t="s">
        <v>172</v>
      </c>
      <c r="B23" s="207" t="s">
        <v>155</v>
      </c>
      <c r="C23" s="180" t="s">
        <v>173</v>
      </c>
      <c r="D23" s="181">
        <v>4266400</v>
      </c>
      <c r="E23" s="208">
        <v>1439341.87</v>
      </c>
      <c r="F23" s="209">
        <f t="shared" si="0"/>
        <v>2827058.13</v>
      </c>
    </row>
    <row r="24" spans="1:6" ht="65.400000000000006" customHeight="1" x14ac:dyDescent="0.25">
      <c r="A24" s="191" t="s">
        <v>174</v>
      </c>
      <c r="B24" s="207" t="s">
        <v>155</v>
      </c>
      <c r="C24" s="180" t="s">
        <v>175</v>
      </c>
      <c r="D24" s="181">
        <v>289100</v>
      </c>
      <c r="E24" s="208">
        <v>72273.600000000006</v>
      </c>
      <c r="F24" s="209">
        <f t="shared" si="0"/>
        <v>216826.4</v>
      </c>
    </row>
    <row r="25" spans="1:6" ht="93" customHeight="1" x14ac:dyDescent="0.25">
      <c r="A25" s="191" t="s">
        <v>176</v>
      </c>
      <c r="B25" s="207" t="s">
        <v>155</v>
      </c>
      <c r="C25" s="180" t="s">
        <v>177</v>
      </c>
      <c r="D25" s="181">
        <v>1288300</v>
      </c>
      <c r="E25" s="208">
        <v>388732.29</v>
      </c>
      <c r="F25" s="209">
        <f t="shared" si="0"/>
        <v>899567.71</v>
      </c>
    </row>
    <row r="26" spans="1:6" ht="156" customHeight="1" x14ac:dyDescent="0.25">
      <c r="A26" s="210" t="s">
        <v>178</v>
      </c>
      <c r="B26" s="207" t="s">
        <v>155</v>
      </c>
      <c r="C26" s="180" t="s">
        <v>179</v>
      </c>
      <c r="D26" s="181">
        <v>1300000</v>
      </c>
      <c r="E26" s="208">
        <v>504308.96</v>
      </c>
      <c r="F26" s="209">
        <f t="shared" si="0"/>
        <v>795691.04</v>
      </c>
    </row>
    <row r="27" spans="1:6" ht="51.6" customHeight="1" x14ac:dyDescent="0.25">
      <c r="A27" s="191" t="s">
        <v>180</v>
      </c>
      <c r="B27" s="207" t="s">
        <v>155</v>
      </c>
      <c r="C27" s="180" t="s">
        <v>181</v>
      </c>
      <c r="D27" s="181">
        <v>1300000</v>
      </c>
      <c r="E27" s="208">
        <v>504308.96</v>
      </c>
      <c r="F27" s="209">
        <f t="shared" si="0"/>
        <v>795691.04</v>
      </c>
    </row>
    <row r="28" spans="1:6" ht="70.8" customHeight="1" x14ac:dyDescent="0.25">
      <c r="A28" s="191" t="s">
        <v>182</v>
      </c>
      <c r="B28" s="207" t="s">
        <v>155</v>
      </c>
      <c r="C28" s="180" t="s">
        <v>183</v>
      </c>
      <c r="D28" s="181">
        <v>1300000</v>
      </c>
      <c r="E28" s="208">
        <v>504308.96</v>
      </c>
      <c r="F28" s="209">
        <f t="shared" si="0"/>
        <v>795691.04</v>
      </c>
    </row>
    <row r="29" spans="1:6" ht="40.200000000000003" customHeight="1" x14ac:dyDescent="0.25">
      <c r="A29" s="191" t="s">
        <v>184</v>
      </c>
      <c r="B29" s="207" t="s">
        <v>155</v>
      </c>
      <c r="C29" s="180" t="s">
        <v>185</v>
      </c>
      <c r="D29" s="181">
        <v>1026100</v>
      </c>
      <c r="E29" s="208">
        <v>337057.96</v>
      </c>
      <c r="F29" s="209">
        <f t="shared" si="0"/>
        <v>689042.04</v>
      </c>
    </row>
    <row r="30" spans="1:6" ht="40.200000000000003" customHeight="1" x14ac:dyDescent="0.25">
      <c r="A30" s="191" t="s">
        <v>186</v>
      </c>
      <c r="B30" s="207" t="s">
        <v>155</v>
      </c>
      <c r="C30" s="180" t="s">
        <v>187</v>
      </c>
      <c r="D30" s="181">
        <v>273900</v>
      </c>
      <c r="E30" s="208">
        <v>167251</v>
      </c>
      <c r="F30" s="209">
        <f t="shared" si="0"/>
        <v>106649</v>
      </c>
    </row>
    <row r="31" spans="1:6" ht="62.4" customHeight="1" x14ac:dyDescent="0.25">
      <c r="A31" s="191" t="s">
        <v>188</v>
      </c>
      <c r="B31" s="207" t="s">
        <v>155</v>
      </c>
      <c r="C31" s="180" t="s">
        <v>189</v>
      </c>
      <c r="D31" s="181">
        <v>200</v>
      </c>
      <c r="E31" s="208">
        <v>200</v>
      </c>
      <c r="F31" s="209" t="str">
        <f t="shared" si="0"/>
        <v>-</v>
      </c>
    </row>
    <row r="32" spans="1:6" ht="40.200000000000003" customHeight="1" x14ac:dyDescent="0.25">
      <c r="A32" s="191" t="s">
        <v>190</v>
      </c>
      <c r="B32" s="207" t="s">
        <v>155</v>
      </c>
      <c r="C32" s="180" t="s">
        <v>191</v>
      </c>
      <c r="D32" s="181">
        <v>200</v>
      </c>
      <c r="E32" s="208">
        <v>200</v>
      </c>
      <c r="F32" s="209" t="str">
        <f t="shared" si="0"/>
        <v>-</v>
      </c>
    </row>
    <row r="33" spans="1:6" ht="196.2" customHeight="1" x14ac:dyDescent="0.25">
      <c r="A33" s="210" t="s">
        <v>192</v>
      </c>
      <c r="B33" s="207" t="s">
        <v>155</v>
      </c>
      <c r="C33" s="180" t="s">
        <v>193</v>
      </c>
      <c r="D33" s="181">
        <v>200</v>
      </c>
      <c r="E33" s="208">
        <v>200</v>
      </c>
      <c r="F33" s="209" t="str">
        <f t="shared" si="0"/>
        <v>-</v>
      </c>
    </row>
    <row r="34" spans="1:6" ht="61.2" customHeight="1" x14ac:dyDescent="0.25">
      <c r="A34" s="191" t="s">
        <v>180</v>
      </c>
      <c r="B34" s="207" t="s">
        <v>155</v>
      </c>
      <c r="C34" s="180" t="s">
        <v>194</v>
      </c>
      <c r="D34" s="181">
        <v>200</v>
      </c>
      <c r="E34" s="208">
        <v>200</v>
      </c>
      <c r="F34" s="209" t="str">
        <f t="shared" si="0"/>
        <v>-</v>
      </c>
    </row>
    <row r="35" spans="1:6" ht="61.2" customHeight="1" x14ac:dyDescent="0.25">
      <c r="A35" s="191" t="s">
        <v>182</v>
      </c>
      <c r="B35" s="207" t="s">
        <v>155</v>
      </c>
      <c r="C35" s="180" t="s">
        <v>195</v>
      </c>
      <c r="D35" s="181">
        <v>200</v>
      </c>
      <c r="E35" s="208">
        <v>200</v>
      </c>
      <c r="F35" s="209" t="str">
        <f t="shared" si="0"/>
        <v>-</v>
      </c>
    </row>
    <row r="36" spans="1:6" ht="61.2" customHeight="1" x14ac:dyDescent="0.25">
      <c r="A36" s="191" t="s">
        <v>184</v>
      </c>
      <c r="B36" s="207" t="s">
        <v>155</v>
      </c>
      <c r="C36" s="180" t="s">
        <v>196</v>
      </c>
      <c r="D36" s="181">
        <v>200</v>
      </c>
      <c r="E36" s="208">
        <v>200</v>
      </c>
      <c r="F36" s="209" t="str">
        <f t="shared" si="0"/>
        <v>-</v>
      </c>
    </row>
    <row r="37" spans="1:6" ht="61.2" customHeight="1" x14ac:dyDescent="0.25">
      <c r="A37" s="191" t="s">
        <v>197</v>
      </c>
      <c r="B37" s="207" t="s">
        <v>155</v>
      </c>
      <c r="C37" s="180" t="s">
        <v>198</v>
      </c>
      <c r="D37" s="181">
        <v>750000</v>
      </c>
      <c r="E37" s="208" t="s">
        <v>43</v>
      </c>
      <c r="F37" s="209">
        <f t="shared" si="0"/>
        <v>750000</v>
      </c>
    </row>
    <row r="38" spans="1:6" ht="61.2" customHeight="1" x14ac:dyDescent="0.25">
      <c r="A38" s="191" t="s">
        <v>188</v>
      </c>
      <c r="B38" s="207" t="s">
        <v>155</v>
      </c>
      <c r="C38" s="180" t="s">
        <v>199</v>
      </c>
      <c r="D38" s="181">
        <v>750000</v>
      </c>
      <c r="E38" s="208" t="s">
        <v>43</v>
      </c>
      <c r="F38" s="209">
        <f t="shared" si="0"/>
        <v>750000</v>
      </c>
    </row>
    <row r="39" spans="1:6" ht="61.2" customHeight="1" x14ac:dyDescent="0.25">
      <c r="A39" s="191" t="s">
        <v>200</v>
      </c>
      <c r="B39" s="207" t="s">
        <v>155</v>
      </c>
      <c r="C39" s="180" t="s">
        <v>201</v>
      </c>
      <c r="D39" s="181">
        <v>750000</v>
      </c>
      <c r="E39" s="208" t="s">
        <v>43</v>
      </c>
      <c r="F39" s="209">
        <f t="shared" si="0"/>
        <v>750000</v>
      </c>
    </row>
    <row r="40" spans="1:6" ht="114.6" customHeight="1" x14ac:dyDescent="0.25">
      <c r="A40" s="191" t="s">
        <v>202</v>
      </c>
      <c r="B40" s="207" t="s">
        <v>155</v>
      </c>
      <c r="C40" s="180" t="s">
        <v>203</v>
      </c>
      <c r="D40" s="181">
        <v>750000</v>
      </c>
      <c r="E40" s="208" t="s">
        <v>43</v>
      </c>
      <c r="F40" s="209">
        <f t="shared" si="0"/>
        <v>750000</v>
      </c>
    </row>
    <row r="41" spans="1:6" ht="42" customHeight="1" x14ac:dyDescent="0.25">
      <c r="A41" s="191" t="s">
        <v>204</v>
      </c>
      <c r="B41" s="207" t="s">
        <v>155</v>
      </c>
      <c r="C41" s="180" t="s">
        <v>205</v>
      </c>
      <c r="D41" s="181">
        <v>750000</v>
      </c>
      <c r="E41" s="208" t="s">
        <v>43</v>
      </c>
      <c r="F41" s="209">
        <f t="shared" si="0"/>
        <v>750000</v>
      </c>
    </row>
    <row r="42" spans="1:6" ht="42" customHeight="1" x14ac:dyDescent="0.25">
      <c r="A42" s="191" t="s">
        <v>206</v>
      </c>
      <c r="B42" s="207" t="s">
        <v>155</v>
      </c>
      <c r="C42" s="180" t="s">
        <v>207</v>
      </c>
      <c r="D42" s="181">
        <v>750000</v>
      </c>
      <c r="E42" s="208" t="s">
        <v>43</v>
      </c>
      <c r="F42" s="209">
        <f t="shared" si="0"/>
        <v>750000</v>
      </c>
    </row>
    <row r="43" spans="1:6" ht="42" customHeight="1" x14ac:dyDescent="0.25">
      <c r="A43" s="191" t="s">
        <v>208</v>
      </c>
      <c r="B43" s="207" t="s">
        <v>155</v>
      </c>
      <c r="C43" s="180" t="s">
        <v>209</v>
      </c>
      <c r="D43" s="181">
        <v>725000</v>
      </c>
      <c r="E43" s="208">
        <v>107146</v>
      </c>
      <c r="F43" s="209">
        <f t="shared" si="0"/>
        <v>617854</v>
      </c>
    </row>
    <row r="44" spans="1:6" ht="57.6" customHeight="1" x14ac:dyDescent="0.25">
      <c r="A44" s="191" t="s">
        <v>162</v>
      </c>
      <c r="B44" s="207" t="s">
        <v>155</v>
      </c>
      <c r="C44" s="180" t="s">
        <v>210</v>
      </c>
      <c r="D44" s="181">
        <v>30000</v>
      </c>
      <c r="E44" s="208">
        <v>581</v>
      </c>
      <c r="F44" s="209">
        <f t="shared" si="0"/>
        <v>29419</v>
      </c>
    </row>
    <row r="45" spans="1:6" ht="57.6" customHeight="1" x14ac:dyDescent="0.25">
      <c r="A45" s="191" t="s">
        <v>164</v>
      </c>
      <c r="B45" s="207" t="s">
        <v>155</v>
      </c>
      <c r="C45" s="180" t="s">
        <v>211</v>
      </c>
      <c r="D45" s="181">
        <v>30000</v>
      </c>
      <c r="E45" s="208">
        <v>581</v>
      </c>
      <c r="F45" s="209">
        <f t="shared" si="0"/>
        <v>29419</v>
      </c>
    </row>
    <row r="46" spans="1:6" ht="132.6" customHeight="1" x14ac:dyDescent="0.25">
      <c r="A46" s="191" t="s">
        <v>212</v>
      </c>
      <c r="B46" s="207" t="s">
        <v>155</v>
      </c>
      <c r="C46" s="180" t="s">
        <v>213</v>
      </c>
      <c r="D46" s="181">
        <v>30000</v>
      </c>
      <c r="E46" s="208">
        <v>581</v>
      </c>
      <c r="F46" s="209">
        <f t="shared" si="0"/>
        <v>29419</v>
      </c>
    </row>
    <row r="47" spans="1:6" ht="44.4" customHeight="1" x14ac:dyDescent="0.25">
      <c r="A47" s="191" t="s">
        <v>204</v>
      </c>
      <c r="B47" s="207" t="s">
        <v>155</v>
      </c>
      <c r="C47" s="180" t="s">
        <v>214</v>
      </c>
      <c r="D47" s="181">
        <v>30000</v>
      </c>
      <c r="E47" s="208">
        <v>581</v>
      </c>
      <c r="F47" s="209">
        <f t="shared" ref="F47:F78" si="1">IF(OR(D47="-",IF(E47="-",0,E47)&gt;=IF(D47="-",0,D47)),"-",IF(D47="-",0,D47)-IF(E47="-",0,E47))</f>
        <v>29419</v>
      </c>
    </row>
    <row r="48" spans="1:6" ht="44.4" customHeight="1" x14ac:dyDescent="0.25">
      <c r="A48" s="191" t="s">
        <v>215</v>
      </c>
      <c r="B48" s="207" t="s">
        <v>155</v>
      </c>
      <c r="C48" s="180" t="s">
        <v>216</v>
      </c>
      <c r="D48" s="181">
        <v>30000</v>
      </c>
      <c r="E48" s="208">
        <v>581</v>
      </c>
      <c r="F48" s="209">
        <f t="shared" si="1"/>
        <v>29419</v>
      </c>
    </row>
    <row r="49" spans="1:6" ht="44.4" customHeight="1" x14ac:dyDescent="0.25">
      <c r="A49" s="191" t="s">
        <v>217</v>
      </c>
      <c r="B49" s="207" t="s">
        <v>155</v>
      </c>
      <c r="C49" s="180" t="s">
        <v>218</v>
      </c>
      <c r="D49" s="181">
        <v>20000</v>
      </c>
      <c r="E49" s="208">
        <v>75</v>
      </c>
      <c r="F49" s="209">
        <f t="shared" si="1"/>
        <v>19925</v>
      </c>
    </row>
    <row r="50" spans="1:6" ht="44.4" customHeight="1" x14ac:dyDescent="0.25">
      <c r="A50" s="191" t="s">
        <v>219</v>
      </c>
      <c r="B50" s="207" t="s">
        <v>155</v>
      </c>
      <c r="C50" s="180" t="s">
        <v>220</v>
      </c>
      <c r="D50" s="181">
        <v>10000</v>
      </c>
      <c r="E50" s="208">
        <v>506</v>
      </c>
      <c r="F50" s="209">
        <f t="shared" si="1"/>
        <v>9494</v>
      </c>
    </row>
    <row r="51" spans="1:6" ht="108.6" customHeight="1" x14ac:dyDescent="0.25">
      <c r="A51" s="191" t="s">
        <v>221</v>
      </c>
      <c r="B51" s="207" t="s">
        <v>155</v>
      </c>
      <c r="C51" s="180" t="s">
        <v>222</v>
      </c>
      <c r="D51" s="181">
        <v>5000</v>
      </c>
      <c r="E51" s="208" t="s">
        <v>43</v>
      </c>
      <c r="F51" s="209">
        <f t="shared" si="1"/>
        <v>5000</v>
      </c>
    </row>
    <row r="52" spans="1:6" ht="64.8" customHeight="1" x14ac:dyDescent="0.25">
      <c r="A52" s="191" t="s">
        <v>223</v>
      </c>
      <c r="B52" s="207" t="s">
        <v>155</v>
      </c>
      <c r="C52" s="180" t="s">
        <v>224</v>
      </c>
      <c r="D52" s="181">
        <v>5000</v>
      </c>
      <c r="E52" s="208" t="s">
        <v>43</v>
      </c>
      <c r="F52" s="209">
        <f t="shared" si="1"/>
        <v>5000</v>
      </c>
    </row>
    <row r="53" spans="1:6" ht="186.6" customHeight="1" x14ac:dyDescent="0.25">
      <c r="A53" s="210" t="s">
        <v>225</v>
      </c>
      <c r="B53" s="207" t="s">
        <v>155</v>
      </c>
      <c r="C53" s="180" t="s">
        <v>226</v>
      </c>
      <c r="D53" s="181">
        <v>5000</v>
      </c>
      <c r="E53" s="208" t="s">
        <v>43</v>
      </c>
      <c r="F53" s="209">
        <f t="shared" si="1"/>
        <v>5000</v>
      </c>
    </row>
    <row r="54" spans="1:6" ht="73.8" customHeight="1" x14ac:dyDescent="0.25">
      <c r="A54" s="191" t="s">
        <v>180</v>
      </c>
      <c r="B54" s="207" t="s">
        <v>155</v>
      </c>
      <c r="C54" s="180" t="s">
        <v>227</v>
      </c>
      <c r="D54" s="181">
        <v>5000</v>
      </c>
      <c r="E54" s="208" t="s">
        <v>43</v>
      </c>
      <c r="F54" s="209">
        <f t="shared" si="1"/>
        <v>5000</v>
      </c>
    </row>
    <row r="55" spans="1:6" ht="62.4" customHeight="1" x14ac:dyDescent="0.25">
      <c r="A55" s="191" t="s">
        <v>182</v>
      </c>
      <c r="B55" s="207" t="s">
        <v>155</v>
      </c>
      <c r="C55" s="180" t="s">
        <v>228</v>
      </c>
      <c r="D55" s="181">
        <v>5000</v>
      </c>
      <c r="E55" s="208" t="s">
        <v>43</v>
      </c>
      <c r="F55" s="209">
        <f t="shared" si="1"/>
        <v>5000</v>
      </c>
    </row>
    <row r="56" spans="1:6" ht="46.8" customHeight="1" x14ac:dyDescent="0.25">
      <c r="A56" s="191" t="s">
        <v>223</v>
      </c>
      <c r="B56" s="207" t="s">
        <v>155</v>
      </c>
      <c r="C56" s="180" t="s">
        <v>499</v>
      </c>
      <c r="D56" s="181">
        <v>5000</v>
      </c>
      <c r="E56" s="208" t="s">
        <v>43</v>
      </c>
      <c r="F56" s="209">
        <f t="shared" ref="F56" si="2">IF(OR(D56="-",IF(E56="-",0,E56)&gt;=IF(D56="-",0,D56)),"-",IF(D56="-",0,D56)-IF(E56="-",0,E56))</f>
        <v>5000</v>
      </c>
    </row>
    <row r="57" spans="1:6" ht="60.6" customHeight="1" x14ac:dyDescent="0.25">
      <c r="A57" s="191" t="s">
        <v>229</v>
      </c>
      <c r="B57" s="207" t="s">
        <v>155</v>
      </c>
      <c r="C57" s="180" t="s">
        <v>230</v>
      </c>
      <c r="D57" s="181">
        <v>120000</v>
      </c>
      <c r="E57" s="208">
        <v>33276</v>
      </c>
      <c r="F57" s="209">
        <f t="shared" si="1"/>
        <v>86724</v>
      </c>
    </row>
    <row r="58" spans="1:6" ht="81" customHeight="1" x14ac:dyDescent="0.25">
      <c r="A58" s="191" t="s">
        <v>231</v>
      </c>
      <c r="B58" s="207" t="s">
        <v>155</v>
      </c>
      <c r="C58" s="180" t="s">
        <v>232</v>
      </c>
      <c r="D58" s="181">
        <v>20000</v>
      </c>
      <c r="E58" s="208">
        <v>20000</v>
      </c>
      <c r="F58" s="209" t="str">
        <f t="shared" si="1"/>
        <v>-</v>
      </c>
    </row>
    <row r="59" spans="1:6" ht="148.19999999999999" customHeight="1" x14ac:dyDescent="0.25">
      <c r="A59" s="210" t="s">
        <v>233</v>
      </c>
      <c r="B59" s="207" t="s">
        <v>155</v>
      </c>
      <c r="C59" s="180" t="s">
        <v>234</v>
      </c>
      <c r="D59" s="181">
        <v>20000</v>
      </c>
      <c r="E59" s="208">
        <v>20000</v>
      </c>
      <c r="F59" s="209" t="str">
        <f t="shared" si="1"/>
        <v>-</v>
      </c>
    </row>
    <row r="60" spans="1:6" ht="46.2" customHeight="1" x14ac:dyDescent="0.25">
      <c r="A60" s="191" t="s">
        <v>204</v>
      </c>
      <c r="B60" s="207" t="s">
        <v>155</v>
      </c>
      <c r="C60" s="180" t="s">
        <v>235</v>
      </c>
      <c r="D60" s="181">
        <v>20000</v>
      </c>
      <c r="E60" s="208">
        <v>20000</v>
      </c>
      <c r="F60" s="209" t="str">
        <f t="shared" si="1"/>
        <v>-</v>
      </c>
    </row>
    <row r="61" spans="1:6" ht="46.2" customHeight="1" x14ac:dyDescent="0.25">
      <c r="A61" s="191" t="s">
        <v>215</v>
      </c>
      <c r="B61" s="207" t="s">
        <v>155</v>
      </c>
      <c r="C61" s="180" t="s">
        <v>236</v>
      </c>
      <c r="D61" s="181">
        <v>20000</v>
      </c>
      <c r="E61" s="208">
        <v>20000</v>
      </c>
      <c r="F61" s="209" t="str">
        <f t="shared" si="1"/>
        <v>-</v>
      </c>
    </row>
    <row r="62" spans="1:6" ht="46.2" customHeight="1" x14ac:dyDescent="0.25">
      <c r="A62" s="191" t="s">
        <v>237</v>
      </c>
      <c r="B62" s="207" t="s">
        <v>155</v>
      </c>
      <c r="C62" s="180" t="s">
        <v>238</v>
      </c>
      <c r="D62" s="181">
        <v>20000</v>
      </c>
      <c r="E62" s="208">
        <v>20000</v>
      </c>
      <c r="F62" s="209" t="str">
        <f t="shared" si="1"/>
        <v>-</v>
      </c>
    </row>
    <row r="63" spans="1:6" ht="70.8" customHeight="1" x14ac:dyDescent="0.25">
      <c r="A63" s="191" t="s">
        <v>239</v>
      </c>
      <c r="B63" s="207" t="s">
        <v>155</v>
      </c>
      <c r="C63" s="180" t="s">
        <v>240</v>
      </c>
      <c r="D63" s="181">
        <v>100000</v>
      </c>
      <c r="E63" s="208">
        <v>13276</v>
      </c>
      <c r="F63" s="209">
        <f t="shared" si="1"/>
        <v>86724</v>
      </c>
    </row>
    <row r="64" spans="1:6" ht="187.2" customHeight="1" x14ac:dyDescent="0.25">
      <c r="A64" s="210" t="s">
        <v>241</v>
      </c>
      <c r="B64" s="207" t="s">
        <v>155</v>
      </c>
      <c r="C64" s="180" t="s">
        <v>242</v>
      </c>
      <c r="D64" s="181">
        <v>100000</v>
      </c>
      <c r="E64" s="208">
        <v>13276</v>
      </c>
      <c r="F64" s="209">
        <f t="shared" si="1"/>
        <v>86724</v>
      </c>
    </row>
    <row r="65" spans="1:6" ht="61.8" customHeight="1" x14ac:dyDescent="0.25">
      <c r="A65" s="191" t="s">
        <v>180</v>
      </c>
      <c r="B65" s="207" t="s">
        <v>155</v>
      </c>
      <c r="C65" s="180" t="s">
        <v>243</v>
      </c>
      <c r="D65" s="181">
        <v>100000</v>
      </c>
      <c r="E65" s="208">
        <v>13276</v>
      </c>
      <c r="F65" s="209">
        <f t="shared" si="1"/>
        <v>86724</v>
      </c>
    </row>
    <row r="66" spans="1:6" ht="44.4" customHeight="1" x14ac:dyDescent="0.25">
      <c r="A66" s="191" t="s">
        <v>182</v>
      </c>
      <c r="B66" s="207" t="s">
        <v>155</v>
      </c>
      <c r="C66" s="180" t="s">
        <v>244</v>
      </c>
      <c r="D66" s="181">
        <v>100000</v>
      </c>
      <c r="E66" s="208">
        <v>13276</v>
      </c>
      <c r="F66" s="209">
        <f t="shared" si="1"/>
        <v>86724</v>
      </c>
    </row>
    <row r="67" spans="1:6" ht="44.4" customHeight="1" x14ac:dyDescent="0.25">
      <c r="A67" s="191" t="s">
        <v>184</v>
      </c>
      <c r="B67" s="207" t="s">
        <v>155</v>
      </c>
      <c r="C67" s="180" t="s">
        <v>245</v>
      </c>
      <c r="D67" s="181">
        <v>100000</v>
      </c>
      <c r="E67" s="208">
        <v>13276</v>
      </c>
      <c r="F67" s="209">
        <f t="shared" si="1"/>
        <v>86724</v>
      </c>
    </row>
    <row r="68" spans="1:6" ht="46.2" customHeight="1" x14ac:dyDescent="0.25">
      <c r="A68" s="191" t="s">
        <v>188</v>
      </c>
      <c r="B68" s="207" t="s">
        <v>155</v>
      </c>
      <c r="C68" s="180" t="s">
        <v>246</v>
      </c>
      <c r="D68" s="181">
        <v>570000</v>
      </c>
      <c r="E68" s="208">
        <v>73289</v>
      </c>
      <c r="F68" s="209">
        <f t="shared" si="1"/>
        <v>496711</v>
      </c>
    </row>
    <row r="69" spans="1:6" ht="33.6" customHeight="1" x14ac:dyDescent="0.25">
      <c r="A69" s="191" t="s">
        <v>190</v>
      </c>
      <c r="B69" s="207" t="s">
        <v>155</v>
      </c>
      <c r="C69" s="180" t="s">
        <v>247</v>
      </c>
      <c r="D69" s="181">
        <v>570000</v>
      </c>
      <c r="E69" s="208">
        <v>73289</v>
      </c>
      <c r="F69" s="209">
        <f t="shared" si="1"/>
        <v>496711</v>
      </c>
    </row>
    <row r="70" spans="1:6" ht="135" customHeight="1" x14ac:dyDescent="0.25">
      <c r="A70" s="191" t="s">
        <v>248</v>
      </c>
      <c r="B70" s="207" t="s">
        <v>155</v>
      </c>
      <c r="C70" s="180" t="s">
        <v>249</v>
      </c>
      <c r="D70" s="181">
        <v>150000</v>
      </c>
      <c r="E70" s="208" t="s">
        <v>43</v>
      </c>
      <c r="F70" s="209">
        <f t="shared" si="1"/>
        <v>150000</v>
      </c>
    </row>
    <row r="71" spans="1:6" ht="60.6" customHeight="1" x14ac:dyDescent="0.25">
      <c r="A71" s="191" t="s">
        <v>180</v>
      </c>
      <c r="B71" s="207" t="s">
        <v>155</v>
      </c>
      <c r="C71" s="180" t="s">
        <v>250</v>
      </c>
      <c r="D71" s="181">
        <v>150000</v>
      </c>
      <c r="E71" s="208" t="s">
        <v>43</v>
      </c>
      <c r="F71" s="209">
        <f t="shared" si="1"/>
        <v>150000</v>
      </c>
    </row>
    <row r="72" spans="1:6" ht="60.6" customHeight="1" x14ac:dyDescent="0.25">
      <c r="A72" s="191" t="s">
        <v>182</v>
      </c>
      <c r="B72" s="207" t="s">
        <v>155</v>
      </c>
      <c r="C72" s="180" t="s">
        <v>251</v>
      </c>
      <c r="D72" s="181">
        <v>150000</v>
      </c>
      <c r="E72" s="208" t="s">
        <v>43</v>
      </c>
      <c r="F72" s="209">
        <f t="shared" si="1"/>
        <v>150000</v>
      </c>
    </row>
    <row r="73" spans="1:6" ht="60.6" customHeight="1" x14ac:dyDescent="0.25">
      <c r="A73" s="191" t="s">
        <v>184</v>
      </c>
      <c r="B73" s="207" t="s">
        <v>155</v>
      </c>
      <c r="C73" s="180" t="s">
        <v>252</v>
      </c>
      <c r="D73" s="181">
        <v>150000</v>
      </c>
      <c r="E73" s="208" t="s">
        <v>43</v>
      </c>
      <c r="F73" s="209">
        <f t="shared" si="1"/>
        <v>150000</v>
      </c>
    </row>
    <row r="74" spans="1:6" ht="91.8" customHeight="1" x14ac:dyDescent="0.25">
      <c r="A74" s="191" t="s">
        <v>498</v>
      </c>
      <c r="B74" s="207" t="s">
        <v>155</v>
      </c>
      <c r="C74" s="180" t="s">
        <v>253</v>
      </c>
      <c r="D74" s="181">
        <v>420000</v>
      </c>
      <c r="E74" s="208">
        <v>73289</v>
      </c>
      <c r="F74" s="209">
        <f t="shared" si="1"/>
        <v>346711</v>
      </c>
    </row>
    <row r="75" spans="1:6" ht="40.200000000000003" customHeight="1" x14ac:dyDescent="0.25">
      <c r="A75" s="191" t="s">
        <v>204</v>
      </c>
      <c r="B75" s="207" t="s">
        <v>155</v>
      </c>
      <c r="C75" s="180" t="s">
        <v>254</v>
      </c>
      <c r="D75" s="181">
        <v>420000</v>
      </c>
      <c r="E75" s="208">
        <v>73289</v>
      </c>
      <c r="F75" s="209">
        <f t="shared" si="1"/>
        <v>346711</v>
      </c>
    </row>
    <row r="76" spans="1:6" ht="40.200000000000003" customHeight="1" x14ac:dyDescent="0.25">
      <c r="A76" s="191" t="s">
        <v>215</v>
      </c>
      <c r="B76" s="207" t="s">
        <v>155</v>
      </c>
      <c r="C76" s="180" t="s">
        <v>255</v>
      </c>
      <c r="D76" s="181">
        <v>420000</v>
      </c>
      <c r="E76" s="208">
        <v>73289</v>
      </c>
      <c r="F76" s="209">
        <f t="shared" si="1"/>
        <v>346711</v>
      </c>
    </row>
    <row r="77" spans="1:6" ht="40.200000000000003" customHeight="1" x14ac:dyDescent="0.25">
      <c r="A77" s="191" t="s">
        <v>217</v>
      </c>
      <c r="B77" s="207" t="s">
        <v>155</v>
      </c>
      <c r="C77" s="180" t="s">
        <v>256</v>
      </c>
      <c r="D77" s="181">
        <v>415000</v>
      </c>
      <c r="E77" s="208">
        <v>72985</v>
      </c>
      <c r="F77" s="209">
        <f t="shared" si="1"/>
        <v>342015</v>
      </c>
    </row>
    <row r="78" spans="1:6" ht="40.200000000000003" customHeight="1" x14ac:dyDescent="0.25">
      <c r="A78" s="191" t="s">
        <v>219</v>
      </c>
      <c r="B78" s="207" t="s">
        <v>155</v>
      </c>
      <c r="C78" s="180" t="s">
        <v>257</v>
      </c>
      <c r="D78" s="181">
        <v>5000</v>
      </c>
      <c r="E78" s="208">
        <v>304</v>
      </c>
      <c r="F78" s="209">
        <f t="shared" si="1"/>
        <v>4696</v>
      </c>
    </row>
    <row r="79" spans="1:6" ht="40.200000000000003" customHeight="1" x14ac:dyDescent="0.25">
      <c r="A79" s="191" t="s">
        <v>258</v>
      </c>
      <c r="B79" s="207" t="s">
        <v>155</v>
      </c>
      <c r="C79" s="180" t="s">
        <v>259</v>
      </c>
      <c r="D79" s="181">
        <v>241700</v>
      </c>
      <c r="E79" s="208">
        <v>93314.16</v>
      </c>
      <c r="F79" s="209">
        <f t="shared" ref="F79:F110" si="3">IF(OR(D79="-",IF(E79="-",0,E79)&gt;=IF(D79="-",0,D79)),"-",IF(D79="-",0,D79)-IF(E79="-",0,E79))</f>
        <v>148385.84</v>
      </c>
    </row>
    <row r="80" spans="1:6" ht="40.200000000000003" customHeight="1" x14ac:dyDescent="0.25">
      <c r="A80" s="191" t="s">
        <v>260</v>
      </c>
      <c r="B80" s="207" t="s">
        <v>155</v>
      </c>
      <c r="C80" s="180" t="s">
        <v>261</v>
      </c>
      <c r="D80" s="181">
        <v>241700</v>
      </c>
      <c r="E80" s="208">
        <v>93314.16</v>
      </c>
      <c r="F80" s="209">
        <f t="shared" si="3"/>
        <v>148385.84</v>
      </c>
    </row>
    <row r="81" spans="1:6" ht="64.2" customHeight="1" x14ac:dyDescent="0.25">
      <c r="A81" s="191" t="s">
        <v>188</v>
      </c>
      <c r="B81" s="207" t="s">
        <v>155</v>
      </c>
      <c r="C81" s="180" t="s">
        <v>262</v>
      </c>
      <c r="D81" s="181">
        <v>241700</v>
      </c>
      <c r="E81" s="208">
        <v>93314.16</v>
      </c>
      <c r="F81" s="209">
        <f t="shared" si="3"/>
        <v>148385.84</v>
      </c>
    </row>
    <row r="82" spans="1:6" ht="40.200000000000003" customHeight="1" x14ac:dyDescent="0.25">
      <c r="A82" s="191" t="s">
        <v>190</v>
      </c>
      <c r="B82" s="207" t="s">
        <v>155</v>
      </c>
      <c r="C82" s="180" t="s">
        <v>263</v>
      </c>
      <c r="D82" s="181">
        <v>241700</v>
      </c>
      <c r="E82" s="208">
        <v>93314.16</v>
      </c>
      <c r="F82" s="209">
        <f t="shared" si="3"/>
        <v>148385.84</v>
      </c>
    </row>
    <row r="83" spans="1:6" ht="124.8" customHeight="1" x14ac:dyDescent="0.25">
      <c r="A83" s="191" t="s">
        <v>264</v>
      </c>
      <c r="B83" s="207" t="s">
        <v>155</v>
      </c>
      <c r="C83" s="180" t="s">
        <v>265</v>
      </c>
      <c r="D83" s="181">
        <v>241700</v>
      </c>
      <c r="E83" s="208">
        <v>93314.16</v>
      </c>
      <c r="F83" s="209">
        <f t="shared" si="3"/>
        <v>148385.84</v>
      </c>
    </row>
    <row r="84" spans="1:6" ht="114.6" customHeight="1" x14ac:dyDescent="0.25">
      <c r="A84" s="191" t="s">
        <v>168</v>
      </c>
      <c r="B84" s="207" t="s">
        <v>155</v>
      </c>
      <c r="C84" s="180" t="s">
        <v>266</v>
      </c>
      <c r="D84" s="181">
        <v>241700</v>
      </c>
      <c r="E84" s="208">
        <v>93314.16</v>
      </c>
      <c r="F84" s="209">
        <f t="shared" si="3"/>
        <v>148385.84</v>
      </c>
    </row>
    <row r="85" spans="1:6" ht="52.8" customHeight="1" x14ac:dyDescent="0.25">
      <c r="A85" s="191" t="s">
        <v>170</v>
      </c>
      <c r="B85" s="207" t="s">
        <v>155</v>
      </c>
      <c r="C85" s="180" t="s">
        <v>267</v>
      </c>
      <c r="D85" s="181">
        <v>241700</v>
      </c>
      <c r="E85" s="208">
        <v>93314.16</v>
      </c>
      <c r="F85" s="209">
        <f t="shared" si="3"/>
        <v>148385.84</v>
      </c>
    </row>
    <row r="86" spans="1:6" ht="48" customHeight="1" x14ac:dyDescent="0.25">
      <c r="A86" s="191" t="s">
        <v>172</v>
      </c>
      <c r="B86" s="207" t="s">
        <v>155</v>
      </c>
      <c r="C86" s="180" t="s">
        <v>268</v>
      </c>
      <c r="D86" s="181">
        <v>185600</v>
      </c>
      <c r="E86" s="208">
        <v>74374.89</v>
      </c>
      <c r="F86" s="209">
        <f t="shared" si="3"/>
        <v>111225.11</v>
      </c>
    </row>
    <row r="87" spans="1:6" ht="99" customHeight="1" x14ac:dyDescent="0.25">
      <c r="A87" s="191" t="s">
        <v>176</v>
      </c>
      <c r="B87" s="207" t="s">
        <v>155</v>
      </c>
      <c r="C87" s="180" t="s">
        <v>269</v>
      </c>
      <c r="D87" s="181">
        <v>56100</v>
      </c>
      <c r="E87" s="208">
        <v>18939.27</v>
      </c>
      <c r="F87" s="209">
        <f t="shared" si="3"/>
        <v>37160.729999999996</v>
      </c>
    </row>
    <row r="88" spans="1:6" ht="45" customHeight="1" x14ac:dyDescent="0.25">
      <c r="A88" s="191" t="s">
        <v>270</v>
      </c>
      <c r="B88" s="207" t="s">
        <v>155</v>
      </c>
      <c r="C88" s="180" t="s">
        <v>271</v>
      </c>
      <c r="D88" s="181">
        <v>245000</v>
      </c>
      <c r="E88" s="208">
        <v>54023.45</v>
      </c>
      <c r="F88" s="209">
        <f t="shared" si="3"/>
        <v>190976.55</v>
      </c>
    </row>
    <row r="89" spans="1:6" ht="45" customHeight="1" x14ac:dyDescent="0.25">
      <c r="A89" s="191" t="s">
        <v>272</v>
      </c>
      <c r="B89" s="207" t="s">
        <v>155</v>
      </c>
      <c r="C89" s="180" t="s">
        <v>273</v>
      </c>
      <c r="D89" s="181">
        <v>245000</v>
      </c>
      <c r="E89" s="208">
        <v>54023.45</v>
      </c>
      <c r="F89" s="209">
        <f t="shared" si="3"/>
        <v>190976.55</v>
      </c>
    </row>
    <row r="90" spans="1:6" ht="126" customHeight="1" x14ac:dyDescent="0.25">
      <c r="A90" s="191" t="s">
        <v>221</v>
      </c>
      <c r="B90" s="207" t="s">
        <v>155</v>
      </c>
      <c r="C90" s="180" t="s">
        <v>274</v>
      </c>
      <c r="D90" s="181">
        <v>245000</v>
      </c>
      <c r="E90" s="208">
        <v>54023.45</v>
      </c>
      <c r="F90" s="209">
        <f t="shared" si="3"/>
        <v>190976.55</v>
      </c>
    </row>
    <row r="91" spans="1:6" ht="61.8" customHeight="1" x14ac:dyDescent="0.25">
      <c r="A91" s="191" t="s">
        <v>275</v>
      </c>
      <c r="B91" s="207" t="s">
        <v>155</v>
      </c>
      <c r="C91" s="180" t="s">
        <v>276</v>
      </c>
      <c r="D91" s="181">
        <v>230000</v>
      </c>
      <c r="E91" s="208">
        <v>54023.45</v>
      </c>
      <c r="F91" s="209">
        <f t="shared" si="3"/>
        <v>175976.55</v>
      </c>
    </row>
    <row r="92" spans="1:6" ht="167.4" customHeight="1" x14ac:dyDescent="0.25">
      <c r="A92" s="210" t="s">
        <v>277</v>
      </c>
      <c r="B92" s="207" t="s">
        <v>155</v>
      </c>
      <c r="C92" s="180" t="s">
        <v>278</v>
      </c>
      <c r="D92" s="181">
        <v>230000</v>
      </c>
      <c r="E92" s="208">
        <v>54023.45</v>
      </c>
      <c r="F92" s="209">
        <f t="shared" si="3"/>
        <v>175976.55</v>
      </c>
    </row>
    <row r="93" spans="1:6" ht="61.8" customHeight="1" x14ac:dyDescent="0.25">
      <c r="A93" s="191" t="s">
        <v>180</v>
      </c>
      <c r="B93" s="207" t="s">
        <v>155</v>
      </c>
      <c r="C93" s="180" t="s">
        <v>279</v>
      </c>
      <c r="D93" s="181">
        <v>230000</v>
      </c>
      <c r="E93" s="208">
        <v>54023.45</v>
      </c>
      <c r="F93" s="209">
        <f t="shared" si="3"/>
        <v>175976.55</v>
      </c>
    </row>
    <row r="94" spans="1:6" ht="61.8" customHeight="1" x14ac:dyDescent="0.25">
      <c r="A94" s="191" t="s">
        <v>182</v>
      </c>
      <c r="B94" s="207" t="s">
        <v>155</v>
      </c>
      <c r="C94" s="180" t="s">
        <v>280</v>
      </c>
      <c r="D94" s="181">
        <v>230000</v>
      </c>
      <c r="E94" s="208">
        <v>54023.45</v>
      </c>
      <c r="F94" s="209">
        <f t="shared" si="3"/>
        <v>175976.55</v>
      </c>
    </row>
    <row r="95" spans="1:6" ht="55.2" customHeight="1" x14ac:dyDescent="0.25">
      <c r="A95" s="191" t="s">
        <v>184</v>
      </c>
      <c r="B95" s="207" t="s">
        <v>155</v>
      </c>
      <c r="C95" s="180" t="s">
        <v>281</v>
      </c>
      <c r="D95" s="181">
        <v>230000</v>
      </c>
      <c r="E95" s="208">
        <v>54023.45</v>
      </c>
      <c r="F95" s="209">
        <f t="shared" si="3"/>
        <v>175976.55</v>
      </c>
    </row>
    <row r="96" spans="1:6" ht="49.8" customHeight="1" x14ac:dyDescent="0.25">
      <c r="A96" s="191" t="s">
        <v>282</v>
      </c>
      <c r="B96" s="207" t="s">
        <v>155</v>
      </c>
      <c r="C96" s="180" t="s">
        <v>283</v>
      </c>
      <c r="D96" s="181">
        <v>15000</v>
      </c>
      <c r="E96" s="208" t="s">
        <v>43</v>
      </c>
      <c r="F96" s="209">
        <f t="shared" si="3"/>
        <v>15000</v>
      </c>
    </row>
    <row r="97" spans="1:6" ht="171.6" customHeight="1" x14ac:dyDescent="0.25">
      <c r="A97" s="210" t="s">
        <v>284</v>
      </c>
      <c r="B97" s="207" t="s">
        <v>155</v>
      </c>
      <c r="C97" s="180" t="s">
        <v>285</v>
      </c>
      <c r="D97" s="181">
        <v>15000</v>
      </c>
      <c r="E97" s="208" t="s">
        <v>43</v>
      </c>
      <c r="F97" s="209">
        <f t="shared" si="3"/>
        <v>15000</v>
      </c>
    </row>
    <row r="98" spans="1:6" ht="50.4" customHeight="1" x14ac:dyDescent="0.25">
      <c r="A98" s="191" t="s">
        <v>180</v>
      </c>
      <c r="B98" s="207" t="s">
        <v>155</v>
      </c>
      <c r="C98" s="180" t="s">
        <v>286</v>
      </c>
      <c r="D98" s="181">
        <v>15000</v>
      </c>
      <c r="E98" s="208" t="s">
        <v>43</v>
      </c>
      <c r="F98" s="209">
        <f t="shared" si="3"/>
        <v>15000</v>
      </c>
    </row>
    <row r="99" spans="1:6" ht="57" customHeight="1" x14ac:dyDescent="0.25">
      <c r="A99" s="191" t="s">
        <v>182</v>
      </c>
      <c r="B99" s="207" t="s">
        <v>155</v>
      </c>
      <c r="C99" s="180" t="s">
        <v>287</v>
      </c>
      <c r="D99" s="181">
        <v>15000</v>
      </c>
      <c r="E99" s="208" t="s">
        <v>43</v>
      </c>
      <c r="F99" s="209">
        <f t="shared" si="3"/>
        <v>15000</v>
      </c>
    </row>
    <row r="100" spans="1:6" ht="48.6" customHeight="1" x14ac:dyDescent="0.25">
      <c r="A100" s="191" t="s">
        <v>184</v>
      </c>
      <c r="B100" s="207" t="s">
        <v>155</v>
      </c>
      <c r="C100" s="180" t="s">
        <v>288</v>
      </c>
      <c r="D100" s="181">
        <v>15000</v>
      </c>
      <c r="E100" s="208" t="s">
        <v>43</v>
      </c>
      <c r="F100" s="209">
        <f t="shared" si="3"/>
        <v>15000</v>
      </c>
    </row>
    <row r="101" spans="1:6" ht="49.8" customHeight="1" x14ac:dyDescent="0.25">
      <c r="A101" s="191" t="s">
        <v>289</v>
      </c>
      <c r="B101" s="207" t="s">
        <v>155</v>
      </c>
      <c r="C101" s="180" t="s">
        <v>290</v>
      </c>
      <c r="D101" s="181">
        <v>1165700</v>
      </c>
      <c r="E101" s="208">
        <v>184619</v>
      </c>
      <c r="F101" s="209">
        <f t="shared" si="3"/>
        <v>981081</v>
      </c>
    </row>
    <row r="102" spans="1:6" ht="47.4" customHeight="1" x14ac:dyDescent="0.25">
      <c r="A102" s="191" t="s">
        <v>291</v>
      </c>
      <c r="B102" s="207" t="s">
        <v>155</v>
      </c>
      <c r="C102" s="180" t="s">
        <v>292</v>
      </c>
      <c r="D102" s="181">
        <v>1045700</v>
      </c>
      <c r="E102" s="208">
        <v>158619</v>
      </c>
      <c r="F102" s="209">
        <f t="shared" si="3"/>
        <v>887081</v>
      </c>
    </row>
    <row r="103" spans="1:6" ht="61.2" customHeight="1" x14ac:dyDescent="0.25">
      <c r="A103" s="191" t="s">
        <v>293</v>
      </c>
      <c r="B103" s="207" t="s">
        <v>155</v>
      </c>
      <c r="C103" s="180" t="s">
        <v>294</v>
      </c>
      <c r="D103" s="181">
        <v>1045700</v>
      </c>
      <c r="E103" s="208">
        <v>158619</v>
      </c>
      <c r="F103" s="209">
        <f t="shared" si="3"/>
        <v>887081</v>
      </c>
    </row>
    <row r="104" spans="1:6" ht="92.4" customHeight="1" x14ac:dyDescent="0.25">
      <c r="A104" s="191" t="s">
        <v>295</v>
      </c>
      <c r="B104" s="207" t="s">
        <v>155</v>
      </c>
      <c r="C104" s="180" t="s">
        <v>296</v>
      </c>
      <c r="D104" s="181">
        <v>1045700</v>
      </c>
      <c r="E104" s="208">
        <v>158619</v>
      </c>
      <c r="F104" s="209">
        <f t="shared" si="3"/>
        <v>887081</v>
      </c>
    </row>
    <row r="105" spans="1:6" ht="180.6" customHeight="1" x14ac:dyDescent="0.25">
      <c r="A105" s="210" t="s">
        <v>297</v>
      </c>
      <c r="B105" s="207" t="s">
        <v>155</v>
      </c>
      <c r="C105" s="180" t="s">
        <v>298</v>
      </c>
      <c r="D105" s="181">
        <v>1045700</v>
      </c>
      <c r="E105" s="208">
        <v>158619</v>
      </c>
      <c r="F105" s="209">
        <f t="shared" si="3"/>
        <v>887081</v>
      </c>
    </row>
    <row r="106" spans="1:6" ht="60" customHeight="1" x14ac:dyDescent="0.25">
      <c r="A106" s="191" t="s">
        <v>180</v>
      </c>
      <c r="B106" s="207" t="s">
        <v>155</v>
      </c>
      <c r="C106" s="180" t="s">
        <v>299</v>
      </c>
      <c r="D106" s="181">
        <v>1045700</v>
      </c>
      <c r="E106" s="208">
        <v>158619</v>
      </c>
      <c r="F106" s="209">
        <f t="shared" si="3"/>
        <v>887081</v>
      </c>
    </row>
    <row r="107" spans="1:6" ht="54.6" customHeight="1" x14ac:dyDescent="0.25">
      <c r="A107" s="191" t="s">
        <v>182</v>
      </c>
      <c r="B107" s="207" t="s">
        <v>155</v>
      </c>
      <c r="C107" s="180" t="s">
        <v>300</v>
      </c>
      <c r="D107" s="181">
        <v>1045700</v>
      </c>
      <c r="E107" s="208">
        <v>158619</v>
      </c>
      <c r="F107" s="209">
        <f t="shared" si="3"/>
        <v>887081</v>
      </c>
    </row>
    <row r="108" spans="1:6" ht="40.799999999999997" customHeight="1" x14ac:dyDescent="0.25">
      <c r="A108" s="191" t="s">
        <v>184</v>
      </c>
      <c r="B108" s="207" t="s">
        <v>155</v>
      </c>
      <c r="C108" s="180" t="s">
        <v>301</v>
      </c>
      <c r="D108" s="181">
        <v>1045700</v>
      </c>
      <c r="E108" s="208">
        <v>158619</v>
      </c>
      <c r="F108" s="209">
        <f t="shared" si="3"/>
        <v>887081</v>
      </c>
    </row>
    <row r="109" spans="1:6" ht="40.200000000000003" customHeight="1" x14ac:dyDescent="0.25">
      <c r="A109" s="191" t="s">
        <v>302</v>
      </c>
      <c r="B109" s="207" t="s">
        <v>155</v>
      </c>
      <c r="C109" s="180" t="s">
        <v>303</v>
      </c>
      <c r="D109" s="181">
        <v>120000</v>
      </c>
      <c r="E109" s="208">
        <v>26000</v>
      </c>
      <c r="F109" s="209">
        <f t="shared" si="3"/>
        <v>94000</v>
      </c>
    </row>
    <row r="110" spans="1:6" ht="57" customHeight="1" x14ac:dyDescent="0.25">
      <c r="A110" s="191" t="s">
        <v>188</v>
      </c>
      <c r="B110" s="207" t="s">
        <v>155</v>
      </c>
      <c r="C110" s="180" t="s">
        <v>304</v>
      </c>
      <c r="D110" s="181">
        <v>120000</v>
      </c>
      <c r="E110" s="208">
        <v>26000</v>
      </c>
      <c r="F110" s="209">
        <f t="shared" si="3"/>
        <v>94000</v>
      </c>
    </row>
    <row r="111" spans="1:6" ht="45.6" customHeight="1" x14ac:dyDescent="0.25">
      <c r="A111" s="191" t="s">
        <v>190</v>
      </c>
      <c r="B111" s="207" t="s">
        <v>155</v>
      </c>
      <c r="C111" s="180" t="s">
        <v>305</v>
      </c>
      <c r="D111" s="181">
        <v>120000</v>
      </c>
      <c r="E111" s="208">
        <v>26000</v>
      </c>
      <c r="F111" s="209">
        <f t="shared" ref="F111:F142" si="4">IF(OR(D111="-",IF(E111="-",0,E111)&gt;=IF(D111="-",0,D111)),"-",IF(D111="-",0,D111)-IF(E111="-",0,E111))</f>
        <v>94000</v>
      </c>
    </row>
    <row r="112" spans="1:6" ht="113.4" customHeight="1" x14ac:dyDescent="0.25">
      <c r="A112" s="191" t="s">
        <v>248</v>
      </c>
      <c r="B112" s="207" t="s">
        <v>155</v>
      </c>
      <c r="C112" s="180" t="s">
        <v>306</v>
      </c>
      <c r="D112" s="181">
        <v>120000</v>
      </c>
      <c r="E112" s="208">
        <v>26000</v>
      </c>
      <c r="F112" s="209">
        <f t="shared" si="4"/>
        <v>94000</v>
      </c>
    </row>
    <row r="113" spans="1:6" ht="55.8" customHeight="1" x14ac:dyDescent="0.25">
      <c r="A113" s="191" t="s">
        <v>180</v>
      </c>
      <c r="B113" s="207" t="s">
        <v>155</v>
      </c>
      <c r="C113" s="180" t="s">
        <v>307</v>
      </c>
      <c r="D113" s="181">
        <v>120000</v>
      </c>
      <c r="E113" s="208">
        <v>26000</v>
      </c>
      <c r="F113" s="209">
        <f t="shared" si="4"/>
        <v>94000</v>
      </c>
    </row>
    <row r="114" spans="1:6" ht="50.4" customHeight="1" x14ac:dyDescent="0.25">
      <c r="A114" s="191" t="s">
        <v>182</v>
      </c>
      <c r="B114" s="207" t="s">
        <v>155</v>
      </c>
      <c r="C114" s="180" t="s">
        <v>308</v>
      </c>
      <c r="D114" s="181">
        <v>120000</v>
      </c>
      <c r="E114" s="208">
        <v>26000</v>
      </c>
      <c r="F114" s="209">
        <f t="shared" si="4"/>
        <v>94000</v>
      </c>
    </row>
    <row r="115" spans="1:6" ht="39.6" customHeight="1" x14ac:dyDescent="0.25">
      <c r="A115" s="191" t="s">
        <v>184</v>
      </c>
      <c r="B115" s="207" t="s">
        <v>155</v>
      </c>
      <c r="C115" s="180" t="s">
        <v>309</v>
      </c>
      <c r="D115" s="181">
        <v>120000</v>
      </c>
      <c r="E115" s="208">
        <v>26000</v>
      </c>
      <c r="F115" s="209">
        <f t="shared" si="4"/>
        <v>94000</v>
      </c>
    </row>
    <row r="116" spans="1:6" ht="55.8" customHeight="1" x14ac:dyDescent="0.25">
      <c r="A116" s="191" t="s">
        <v>310</v>
      </c>
      <c r="B116" s="207" t="s">
        <v>155</v>
      </c>
      <c r="C116" s="180" t="s">
        <v>311</v>
      </c>
      <c r="D116" s="181">
        <v>2978100</v>
      </c>
      <c r="E116" s="208">
        <v>1106833.28</v>
      </c>
      <c r="F116" s="209">
        <f t="shared" si="4"/>
        <v>1871266.72</v>
      </c>
    </row>
    <row r="117" spans="1:6" ht="52.2" customHeight="1" x14ac:dyDescent="0.25">
      <c r="A117" s="191" t="s">
        <v>312</v>
      </c>
      <c r="B117" s="207" t="s">
        <v>155</v>
      </c>
      <c r="C117" s="180" t="s">
        <v>313</v>
      </c>
      <c r="D117" s="181">
        <v>109600</v>
      </c>
      <c r="E117" s="208" t="s">
        <v>43</v>
      </c>
      <c r="F117" s="209">
        <f t="shared" si="4"/>
        <v>109600</v>
      </c>
    </row>
    <row r="118" spans="1:6" ht="94.2" customHeight="1" x14ac:dyDescent="0.25">
      <c r="A118" s="191" t="s">
        <v>314</v>
      </c>
      <c r="B118" s="207" t="s">
        <v>155</v>
      </c>
      <c r="C118" s="180" t="s">
        <v>315</v>
      </c>
      <c r="D118" s="181">
        <v>109600</v>
      </c>
      <c r="E118" s="208" t="s">
        <v>43</v>
      </c>
      <c r="F118" s="209">
        <f t="shared" si="4"/>
        <v>109600</v>
      </c>
    </row>
    <row r="119" spans="1:6" ht="84.6" customHeight="1" x14ac:dyDescent="0.25">
      <c r="A119" s="191" t="s">
        <v>316</v>
      </c>
      <c r="B119" s="207" t="s">
        <v>155</v>
      </c>
      <c r="C119" s="180" t="s">
        <v>317</v>
      </c>
      <c r="D119" s="181">
        <v>109600</v>
      </c>
      <c r="E119" s="208" t="s">
        <v>43</v>
      </c>
      <c r="F119" s="209">
        <f t="shared" si="4"/>
        <v>109600</v>
      </c>
    </row>
    <row r="120" spans="1:6" ht="162.6" customHeight="1" x14ac:dyDescent="0.25">
      <c r="A120" s="210" t="s">
        <v>318</v>
      </c>
      <c r="B120" s="207" t="s">
        <v>155</v>
      </c>
      <c r="C120" s="180" t="s">
        <v>319</v>
      </c>
      <c r="D120" s="181">
        <v>108700</v>
      </c>
      <c r="E120" s="208" t="s">
        <v>43</v>
      </c>
      <c r="F120" s="209">
        <f t="shared" si="4"/>
        <v>108700</v>
      </c>
    </row>
    <row r="121" spans="1:6" ht="58.8" customHeight="1" x14ac:dyDescent="0.25">
      <c r="A121" s="191" t="s">
        <v>180</v>
      </c>
      <c r="B121" s="207" t="s">
        <v>155</v>
      </c>
      <c r="C121" s="180" t="s">
        <v>320</v>
      </c>
      <c r="D121" s="181">
        <v>108700</v>
      </c>
      <c r="E121" s="208" t="s">
        <v>43</v>
      </c>
      <c r="F121" s="209">
        <f t="shared" si="4"/>
        <v>108700</v>
      </c>
    </row>
    <row r="122" spans="1:6" ht="55.2" customHeight="1" x14ac:dyDescent="0.25">
      <c r="A122" s="191" t="s">
        <v>182</v>
      </c>
      <c r="B122" s="207" t="s">
        <v>155</v>
      </c>
      <c r="C122" s="180" t="s">
        <v>321</v>
      </c>
      <c r="D122" s="181">
        <v>108700</v>
      </c>
      <c r="E122" s="208" t="s">
        <v>43</v>
      </c>
      <c r="F122" s="209">
        <f t="shared" si="4"/>
        <v>108700</v>
      </c>
    </row>
    <row r="123" spans="1:6" ht="40.799999999999997" customHeight="1" x14ac:dyDescent="0.25">
      <c r="A123" s="191" t="s">
        <v>184</v>
      </c>
      <c r="B123" s="207" t="s">
        <v>155</v>
      </c>
      <c r="C123" s="180" t="s">
        <v>322</v>
      </c>
      <c r="D123" s="181">
        <v>108700</v>
      </c>
      <c r="E123" s="208" t="s">
        <v>43</v>
      </c>
      <c r="F123" s="209">
        <f t="shared" si="4"/>
        <v>108700</v>
      </c>
    </row>
    <row r="124" spans="1:6" ht="167.4" customHeight="1" x14ac:dyDescent="0.25">
      <c r="A124" s="210" t="s">
        <v>323</v>
      </c>
      <c r="B124" s="207" t="s">
        <v>155</v>
      </c>
      <c r="C124" s="180" t="s">
        <v>324</v>
      </c>
      <c r="D124" s="181">
        <v>900</v>
      </c>
      <c r="E124" s="208" t="s">
        <v>43</v>
      </c>
      <c r="F124" s="209">
        <f t="shared" si="4"/>
        <v>900</v>
      </c>
    </row>
    <row r="125" spans="1:6" ht="40.799999999999997" customHeight="1" x14ac:dyDescent="0.25">
      <c r="A125" s="191" t="s">
        <v>204</v>
      </c>
      <c r="B125" s="207" t="s">
        <v>155</v>
      </c>
      <c r="C125" s="180" t="s">
        <v>325</v>
      </c>
      <c r="D125" s="181">
        <v>900</v>
      </c>
      <c r="E125" s="208" t="s">
        <v>43</v>
      </c>
      <c r="F125" s="209">
        <f t="shared" si="4"/>
        <v>900</v>
      </c>
    </row>
    <row r="126" spans="1:6" ht="85.8" customHeight="1" x14ac:dyDescent="0.25">
      <c r="A126" s="191" t="s">
        <v>326</v>
      </c>
      <c r="B126" s="207" t="s">
        <v>155</v>
      </c>
      <c r="C126" s="180" t="s">
        <v>327</v>
      </c>
      <c r="D126" s="181">
        <v>900</v>
      </c>
      <c r="E126" s="208" t="s">
        <v>43</v>
      </c>
      <c r="F126" s="209">
        <f t="shared" si="4"/>
        <v>900</v>
      </c>
    </row>
    <row r="127" spans="1:6" ht="101.4" customHeight="1" x14ac:dyDescent="0.25">
      <c r="A127" s="191" t="s">
        <v>328</v>
      </c>
      <c r="B127" s="207" t="s">
        <v>155</v>
      </c>
      <c r="C127" s="180" t="s">
        <v>329</v>
      </c>
      <c r="D127" s="181">
        <v>900</v>
      </c>
      <c r="E127" s="208" t="s">
        <v>43</v>
      </c>
      <c r="F127" s="209">
        <f t="shared" si="4"/>
        <v>900</v>
      </c>
    </row>
    <row r="128" spans="1:6" ht="45.6" customHeight="1" x14ac:dyDescent="0.25">
      <c r="A128" s="191" t="s">
        <v>330</v>
      </c>
      <c r="B128" s="207" t="s">
        <v>155</v>
      </c>
      <c r="C128" s="180" t="s">
        <v>331</v>
      </c>
      <c r="D128" s="181">
        <v>2868500</v>
      </c>
      <c r="E128" s="208">
        <v>1106833.28</v>
      </c>
      <c r="F128" s="209">
        <f t="shared" si="4"/>
        <v>1761666.72</v>
      </c>
    </row>
    <row r="129" spans="1:6" ht="67.2" customHeight="1" x14ac:dyDescent="0.25">
      <c r="A129" s="191" t="s">
        <v>314</v>
      </c>
      <c r="B129" s="207" t="s">
        <v>155</v>
      </c>
      <c r="C129" s="180" t="s">
        <v>332</v>
      </c>
      <c r="D129" s="181">
        <v>2868500</v>
      </c>
      <c r="E129" s="208">
        <v>1106833.28</v>
      </c>
      <c r="F129" s="209">
        <f t="shared" si="4"/>
        <v>1761666.72</v>
      </c>
    </row>
    <row r="130" spans="1:6" ht="85.2" customHeight="1" x14ac:dyDescent="0.25">
      <c r="A130" s="191" t="s">
        <v>333</v>
      </c>
      <c r="B130" s="207" t="s">
        <v>155</v>
      </c>
      <c r="C130" s="180" t="s">
        <v>334</v>
      </c>
      <c r="D130" s="181">
        <v>2868500</v>
      </c>
      <c r="E130" s="208">
        <v>1106833.28</v>
      </c>
      <c r="F130" s="209">
        <f t="shared" si="4"/>
        <v>1761666.72</v>
      </c>
    </row>
    <row r="131" spans="1:6" ht="183.6" customHeight="1" x14ac:dyDescent="0.25">
      <c r="A131" s="210" t="s">
        <v>335</v>
      </c>
      <c r="B131" s="207" t="s">
        <v>155</v>
      </c>
      <c r="C131" s="180" t="s">
        <v>336</v>
      </c>
      <c r="D131" s="181">
        <v>1618500</v>
      </c>
      <c r="E131" s="208">
        <v>782333.69</v>
      </c>
      <c r="F131" s="209">
        <f t="shared" si="4"/>
        <v>836166.31</v>
      </c>
    </row>
    <row r="132" spans="1:6" ht="82.2" customHeight="1" x14ac:dyDescent="0.25">
      <c r="A132" s="191" t="s">
        <v>180</v>
      </c>
      <c r="B132" s="207" t="s">
        <v>155</v>
      </c>
      <c r="C132" s="180" t="s">
        <v>337</v>
      </c>
      <c r="D132" s="181">
        <v>1618500</v>
      </c>
      <c r="E132" s="208">
        <v>782333.69</v>
      </c>
      <c r="F132" s="209">
        <f t="shared" si="4"/>
        <v>836166.31</v>
      </c>
    </row>
    <row r="133" spans="1:6" ht="70.2" customHeight="1" x14ac:dyDescent="0.25">
      <c r="A133" s="191" t="s">
        <v>182</v>
      </c>
      <c r="B133" s="207" t="s">
        <v>155</v>
      </c>
      <c r="C133" s="180" t="s">
        <v>338</v>
      </c>
      <c r="D133" s="181">
        <v>1618500</v>
      </c>
      <c r="E133" s="208">
        <v>782333.69</v>
      </c>
      <c r="F133" s="209">
        <f t="shared" si="4"/>
        <v>836166.31</v>
      </c>
    </row>
    <row r="134" spans="1:6" ht="48.6" customHeight="1" x14ac:dyDescent="0.25">
      <c r="A134" s="191" t="s">
        <v>184</v>
      </c>
      <c r="B134" s="207" t="s">
        <v>155</v>
      </c>
      <c r="C134" s="180" t="s">
        <v>339</v>
      </c>
      <c r="D134" s="181">
        <v>549900</v>
      </c>
      <c r="E134" s="208">
        <v>218111.38</v>
      </c>
      <c r="F134" s="209">
        <f t="shared" si="4"/>
        <v>331788.62</v>
      </c>
    </row>
    <row r="135" spans="1:6" ht="43.8" customHeight="1" x14ac:dyDescent="0.25">
      <c r="A135" s="191" t="s">
        <v>186</v>
      </c>
      <c r="B135" s="207" t="s">
        <v>155</v>
      </c>
      <c r="C135" s="180" t="s">
        <v>340</v>
      </c>
      <c r="D135" s="181">
        <v>1068600</v>
      </c>
      <c r="E135" s="208">
        <v>564222.31000000006</v>
      </c>
      <c r="F135" s="209">
        <f t="shared" si="4"/>
        <v>504377.68999999994</v>
      </c>
    </row>
    <row r="136" spans="1:6" ht="201.6" customHeight="1" x14ac:dyDescent="0.25">
      <c r="A136" s="210" t="s">
        <v>341</v>
      </c>
      <c r="B136" s="207" t="s">
        <v>155</v>
      </c>
      <c r="C136" s="180" t="s">
        <v>342</v>
      </c>
      <c r="D136" s="181">
        <v>250000</v>
      </c>
      <c r="E136" s="208">
        <v>125274.86</v>
      </c>
      <c r="F136" s="209">
        <f t="shared" si="4"/>
        <v>124725.14</v>
      </c>
    </row>
    <row r="137" spans="1:6" ht="67.2" customHeight="1" x14ac:dyDescent="0.25">
      <c r="A137" s="191" t="s">
        <v>180</v>
      </c>
      <c r="B137" s="207" t="s">
        <v>155</v>
      </c>
      <c r="C137" s="180" t="s">
        <v>343</v>
      </c>
      <c r="D137" s="181">
        <v>250000</v>
      </c>
      <c r="E137" s="208">
        <v>125274.86</v>
      </c>
      <c r="F137" s="209">
        <f t="shared" si="4"/>
        <v>124725.14</v>
      </c>
    </row>
    <row r="138" spans="1:6" ht="65.400000000000006" customHeight="1" x14ac:dyDescent="0.25">
      <c r="A138" s="191" t="s">
        <v>182</v>
      </c>
      <c r="B138" s="207" t="s">
        <v>155</v>
      </c>
      <c r="C138" s="180" t="s">
        <v>344</v>
      </c>
      <c r="D138" s="181">
        <v>250000</v>
      </c>
      <c r="E138" s="208">
        <v>125274.86</v>
      </c>
      <c r="F138" s="209">
        <f t="shared" si="4"/>
        <v>124725.14</v>
      </c>
    </row>
    <row r="139" spans="1:6" ht="54.6" customHeight="1" x14ac:dyDescent="0.25">
      <c r="A139" s="191" t="s">
        <v>184</v>
      </c>
      <c r="B139" s="207" t="s">
        <v>155</v>
      </c>
      <c r="C139" s="180" t="s">
        <v>345</v>
      </c>
      <c r="D139" s="181">
        <v>250000</v>
      </c>
      <c r="E139" s="208">
        <v>125274.86</v>
      </c>
      <c r="F139" s="209">
        <f t="shared" si="4"/>
        <v>124725.14</v>
      </c>
    </row>
    <row r="140" spans="1:6" ht="157.80000000000001" customHeight="1" x14ac:dyDescent="0.25">
      <c r="A140" s="210" t="s">
        <v>346</v>
      </c>
      <c r="B140" s="207" t="s">
        <v>155</v>
      </c>
      <c r="C140" s="180" t="s">
        <v>347</v>
      </c>
      <c r="D140" s="181">
        <v>1000000</v>
      </c>
      <c r="E140" s="208">
        <v>199224.73</v>
      </c>
      <c r="F140" s="209">
        <f t="shared" si="4"/>
        <v>800775.27</v>
      </c>
    </row>
    <row r="141" spans="1:6" ht="70.2" customHeight="1" x14ac:dyDescent="0.25">
      <c r="A141" s="191" t="s">
        <v>180</v>
      </c>
      <c r="B141" s="207" t="s">
        <v>155</v>
      </c>
      <c r="C141" s="180" t="s">
        <v>348</v>
      </c>
      <c r="D141" s="181">
        <v>1000000</v>
      </c>
      <c r="E141" s="208">
        <v>199224.73</v>
      </c>
      <c r="F141" s="209">
        <f t="shared" si="4"/>
        <v>800775.27</v>
      </c>
    </row>
    <row r="142" spans="1:6" ht="54.6" customHeight="1" x14ac:dyDescent="0.25">
      <c r="A142" s="191" t="s">
        <v>182</v>
      </c>
      <c r="B142" s="207" t="s">
        <v>155</v>
      </c>
      <c r="C142" s="180" t="s">
        <v>349</v>
      </c>
      <c r="D142" s="181">
        <v>1000000</v>
      </c>
      <c r="E142" s="208">
        <v>199224.73</v>
      </c>
      <c r="F142" s="209">
        <f t="shared" si="4"/>
        <v>800775.27</v>
      </c>
    </row>
    <row r="143" spans="1:6" ht="42" customHeight="1" x14ac:dyDescent="0.25">
      <c r="A143" s="191" t="s">
        <v>184</v>
      </c>
      <c r="B143" s="207" t="s">
        <v>155</v>
      </c>
      <c r="C143" s="180" t="s">
        <v>350</v>
      </c>
      <c r="D143" s="181">
        <v>1000000</v>
      </c>
      <c r="E143" s="208">
        <v>199224.73</v>
      </c>
      <c r="F143" s="209">
        <f t="shared" ref="F143:F174" si="5">IF(OR(D143="-",IF(E143="-",0,E143)&gt;=IF(D143="-",0,D143)),"-",IF(D143="-",0,D143)-IF(E143="-",0,E143))</f>
        <v>800775.27</v>
      </c>
    </row>
    <row r="144" spans="1:6" ht="42" customHeight="1" x14ac:dyDescent="0.25">
      <c r="A144" s="191" t="s">
        <v>351</v>
      </c>
      <c r="B144" s="207" t="s">
        <v>155</v>
      </c>
      <c r="C144" s="180" t="s">
        <v>352</v>
      </c>
      <c r="D144" s="181">
        <v>25000</v>
      </c>
      <c r="E144" s="208" t="s">
        <v>43</v>
      </c>
      <c r="F144" s="209">
        <f t="shared" si="5"/>
        <v>25000</v>
      </c>
    </row>
    <row r="145" spans="1:6" ht="58.8" customHeight="1" x14ac:dyDescent="0.25">
      <c r="A145" s="191" t="s">
        <v>353</v>
      </c>
      <c r="B145" s="207" t="s">
        <v>155</v>
      </c>
      <c r="C145" s="180" t="s">
        <v>354</v>
      </c>
      <c r="D145" s="181">
        <v>25000</v>
      </c>
      <c r="E145" s="208" t="s">
        <v>43</v>
      </c>
      <c r="F145" s="209">
        <f t="shared" si="5"/>
        <v>25000</v>
      </c>
    </row>
    <row r="146" spans="1:6" ht="75.599999999999994" customHeight="1" x14ac:dyDescent="0.25">
      <c r="A146" s="191" t="s">
        <v>229</v>
      </c>
      <c r="B146" s="207" t="s">
        <v>155</v>
      </c>
      <c r="C146" s="180" t="s">
        <v>355</v>
      </c>
      <c r="D146" s="181">
        <v>25000</v>
      </c>
      <c r="E146" s="208" t="s">
        <v>43</v>
      </c>
      <c r="F146" s="209">
        <f t="shared" si="5"/>
        <v>25000</v>
      </c>
    </row>
    <row r="147" spans="1:6" ht="63.6" customHeight="1" x14ac:dyDescent="0.25">
      <c r="A147" s="191" t="s">
        <v>231</v>
      </c>
      <c r="B147" s="207" t="s">
        <v>155</v>
      </c>
      <c r="C147" s="180" t="s">
        <v>356</v>
      </c>
      <c r="D147" s="181">
        <v>25000</v>
      </c>
      <c r="E147" s="208" t="s">
        <v>43</v>
      </c>
      <c r="F147" s="209">
        <f t="shared" si="5"/>
        <v>25000</v>
      </c>
    </row>
    <row r="148" spans="1:6" ht="143.4" customHeight="1" x14ac:dyDescent="0.25">
      <c r="A148" s="210" t="s">
        <v>357</v>
      </c>
      <c r="B148" s="207" t="s">
        <v>155</v>
      </c>
      <c r="C148" s="180" t="s">
        <v>358</v>
      </c>
      <c r="D148" s="181">
        <v>25000</v>
      </c>
      <c r="E148" s="208" t="s">
        <v>43</v>
      </c>
      <c r="F148" s="209">
        <f t="shared" si="5"/>
        <v>25000</v>
      </c>
    </row>
    <row r="149" spans="1:6" ht="63" customHeight="1" x14ac:dyDescent="0.25">
      <c r="A149" s="191" t="s">
        <v>180</v>
      </c>
      <c r="B149" s="207" t="s">
        <v>155</v>
      </c>
      <c r="C149" s="180" t="s">
        <v>359</v>
      </c>
      <c r="D149" s="181">
        <v>25000</v>
      </c>
      <c r="E149" s="208" t="s">
        <v>43</v>
      </c>
      <c r="F149" s="209">
        <f t="shared" si="5"/>
        <v>25000</v>
      </c>
    </row>
    <row r="150" spans="1:6" ht="63" customHeight="1" x14ac:dyDescent="0.25">
      <c r="A150" s="191" t="s">
        <v>182</v>
      </c>
      <c r="B150" s="207" t="s">
        <v>155</v>
      </c>
      <c r="C150" s="180" t="s">
        <v>360</v>
      </c>
      <c r="D150" s="181">
        <v>25000</v>
      </c>
      <c r="E150" s="208" t="s">
        <v>43</v>
      </c>
      <c r="F150" s="209">
        <f t="shared" si="5"/>
        <v>25000</v>
      </c>
    </row>
    <row r="151" spans="1:6" ht="27" customHeight="1" x14ac:dyDescent="0.25">
      <c r="A151" s="191" t="s">
        <v>184</v>
      </c>
      <c r="B151" s="207" t="s">
        <v>155</v>
      </c>
      <c r="C151" s="180" t="s">
        <v>361</v>
      </c>
      <c r="D151" s="181">
        <v>25000</v>
      </c>
      <c r="E151" s="208" t="s">
        <v>43</v>
      </c>
      <c r="F151" s="209">
        <f t="shared" si="5"/>
        <v>25000</v>
      </c>
    </row>
    <row r="152" spans="1:6" ht="27" customHeight="1" x14ac:dyDescent="0.25">
      <c r="A152" s="191" t="s">
        <v>362</v>
      </c>
      <c r="B152" s="207" t="s">
        <v>155</v>
      </c>
      <c r="C152" s="180" t="s">
        <v>363</v>
      </c>
      <c r="D152" s="181">
        <v>176578500</v>
      </c>
      <c r="E152" s="208">
        <v>8089859.4100000001</v>
      </c>
      <c r="F152" s="209">
        <f t="shared" si="5"/>
        <v>168488640.59</v>
      </c>
    </row>
    <row r="153" spans="1:6" ht="27" customHeight="1" x14ac:dyDescent="0.25">
      <c r="A153" s="191" t="s">
        <v>364</v>
      </c>
      <c r="B153" s="207" t="s">
        <v>155</v>
      </c>
      <c r="C153" s="180" t="s">
        <v>365</v>
      </c>
      <c r="D153" s="181">
        <v>176578500</v>
      </c>
      <c r="E153" s="208">
        <v>8089859.4100000001</v>
      </c>
      <c r="F153" s="209">
        <f t="shared" si="5"/>
        <v>168488640.59</v>
      </c>
    </row>
    <row r="154" spans="1:6" ht="59.4" customHeight="1" x14ac:dyDescent="0.25">
      <c r="A154" s="191" t="s">
        <v>366</v>
      </c>
      <c r="B154" s="207" t="s">
        <v>155</v>
      </c>
      <c r="C154" s="180" t="s">
        <v>367</v>
      </c>
      <c r="D154" s="181">
        <v>176578500</v>
      </c>
      <c r="E154" s="208">
        <v>8089859.4100000001</v>
      </c>
      <c r="F154" s="209">
        <f t="shared" si="5"/>
        <v>168488640.59</v>
      </c>
    </row>
    <row r="155" spans="1:6" ht="60" customHeight="1" x14ac:dyDescent="0.25">
      <c r="A155" s="191" t="s">
        <v>368</v>
      </c>
      <c r="B155" s="207" t="s">
        <v>155</v>
      </c>
      <c r="C155" s="180" t="s">
        <v>369</v>
      </c>
      <c r="D155" s="181">
        <v>176578500</v>
      </c>
      <c r="E155" s="208">
        <v>8089859.4100000001</v>
      </c>
      <c r="F155" s="209">
        <f t="shared" si="5"/>
        <v>168488640.59</v>
      </c>
    </row>
    <row r="156" spans="1:6" ht="114" customHeight="1" x14ac:dyDescent="0.25">
      <c r="A156" s="191" t="s">
        <v>370</v>
      </c>
      <c r="B156" s="207" t="s">
        <v>155</v>
      </c>
      <c r="C156" s="180" t="s">
        <v>371</v>
      </c>
      <c r="D156" s="181">
        <v>6894200</v>
      </c>
      <c r="E156" s="208">
        <v>2583063.84</v>
      </c>
      <c r="F156" s="209">
        <f t="shared" si="5"/>
        <v>4311136.16</v>
      </c>
    </row>
    <row r="157" spans="1:6" ht="62.4" customHeight="1" x14ac:dyDescent="0.25">
      <c r="A157" s="191" t="s">
        <v>372</v>
      </c>
      <c r="B157" s="207" t="s">
        <v>155</v>
      </c>
      <c r="C157" s="180" t="s">
        <v>373</v>
      </c>
      <c r="D157" s="181">
        <v>6894200</v>
      </c>
      <c r="E157" s="208">
        <v>2583063.84</v>
      </c>
      <c r="F157" s="209">
        <f t="shared" si="5"/>
        <v>4311136.16</v>
      </c>
    </row>
    <row r="158" spans="1:6" ht="46.8" customHeight="1" x14ac:dyDescent="0.25">
      <c r="A158" s="191" t="s">
        <v>374</v>
      </c>
      <c r="B158" s="207" t="s">
        <v>155</v>
      </c>
      <c r="C158" s="180" t="s">
        <v>375</v>
      </c>
      <c r="D158" s="181">
        <v>6894200</v>
      </c>
      <c r="E158" s="208">
        <v>2583063.84</v>
      </c>
      <c r="F158" s="209">
        <f t="shared" si="5"/>
        <v>4311136.16</v>
      </c>
    </row>
    <row r="159" spans="1:6" ht="88.8" customHeight="1" x14ac:dyDescent="0.25">
      <c r="A159" s="191" t="s">
        <v>376</v>
      </c>
      <c r="B159" s="207" t="s">
        <v>155</v>
      </c>
      <c r="C159" s="180" t="s">
        <v>377</v>
      </c>
      <c r="D159" s="181">
        <v>6894200</v>
      </c>
      <c r="E159" s="208">
        <v>2583063.84</v>
      </c>
      <c r="F159" s="209">
        <f t="shared" si="5"/>
        <v>4311136.16</v>
      </c>
    </row>
    <row r="160" spans="1:6" ht="67.2" customHeight="1" x14ac:dyDescent="0.25">
      <c r="A160" s="191" t="s">
        <v>378</v>
      </c>
      <c r="B160" s="207" t="s">
        <v>155</v>
      </c>
      <c r="C160" s="180" t="s">
        <v>379</v>
      </c>
      <c r="D160" s="181">
        <v>169684300</v>
      </c>
      <c r="E160" s="208">
        <v>5506795.5700000003</v>
      </c>
      <c r="F160" s="209">
        <f t="shared" si="5"/>
        <v>164177504.43000001</v>
      </c>
    </row>
    <row r="161" spans="1:6" ht="65.400000000000006" customHeight="1" x14ac:dyDescent="0.25">
      <c r="A161" s="191" t="s">
        <v>180</v>
      </c>
      <c r="B161" s="207" t="s">
        <v>155</v>
      </c>
      <c r="C161" s="180" t="s">
        <v>380</v>
      </c>
      <c r="D161" s="181">
        <v>258700</v>
      </c>
      <c r="E161" s="208" t="s">
        <v>43</v>
      </c>
      <c r="F161" s="209">
        <f t="shared" si="5"/>
        <v>258700</v>
      </c>
    </row>
    <row r="162" spans="1:6" ht="55.8" customHeight="1" x14ac:dyDescent="0.25">
      <c r="A162" s="191" t="s">
        <v>182</v>
      </c>
      <c r="B162" s="207" t="s">
        <v>155</v>
      </c>
      <c r="C162" s="180" t="s">
        <v>381</v>
      </c>
      <c r="D162" s="181">
        <v>258700</v>
      </c>
      <c r="E162" s="208" t="s">
        <v>43</v>
      </c>
      <c r="F162" s="209">
        <f t="shared" si="5"/>
        <v>258700</v>
      </c>
    </row>
    <row r="163" spans="1:6" ht="27" customHeight="1" x14ac:dyDescent="0.25">
      <c r="A163" s="191" t="s">
        <v>184</v>
      </c>
      <c r="B163" s="207" t="s">
        <v>155</v>
      </c>
      <c r="C163" s="180" t="s">
        <v>382</v>
      </c>
      <c r="D163" s="181">
        <v>258700</v>
      </c>
      <c r="E163" s="208" t="s">
        <v>43</v>
      </c>
      <c r="F163" s="209">
        <f t="shared" si="5"/>
        <v>258700</v>
      </c>
    </row>
    <row r="164" spans="1:6" ht="55.2" customHeight="1" x14ac:dyDescent="0.25">
      <c r="A164" s="191" t="s">
        <v>383</v>
      </c>
      <c r="B164" s="207" t="s">
        <v>155</v>
      </c>
      <c r="C164" s="180" t="s">
        <v>384</v>
      </c>
      <c r="D164" s="181">
        <v>169425600</v>
      </c>
      <c r="E164" s="208">
        <v>5506795.5700000003</v>
      </c>
      <c r="F164" s="209">
        <f t="shared" si="5"/>
        <v>163918804.43000001</v>
      </c>
    </row>
    <row r="165" spans="1:6" ht="43.2" customHeight="1" x14ac:dyDescent="0.25">
      <c r="A165" s="191" t="s">
        <v>385</v>
      </c>
      <c r="B165" s="207" t="s">
        <v>155</v>
      </c>
      <c r="C165" s="180" t="s">
        <v>386</v>
      </c>
      <c r="D165" s="181">
        <v>169425600</v>
      </c>
      <c r="E165" s="208">
        <v>5506795.5700000003</v>
      </c>
      <c r="F165" s="209">
        <f t="shared" si="5"/>
        <v>163918804.43000001</v>
      </c>
    </row>
    <row r="166" spans="1:6" ht="76.8" customHeight="1" x14ac:dyDescent="0.25">
      <c r="A166" s="191" t="s">
        <v>387</v>
      </c>
      <c r="B166" s="207" t="s">
        <v>155</v>
      </c>
      <c r="C166" s="180" t="s">
        <v>388</v>
      </c>
      <c r="D166" s="181">
        <v>169425600</v>
      </c>
      <c r="E166" s="208">
        <v>5506795.5700000003</v>
      </c>
      <c r="F166" s="209">
        <f t="shared" si="5"/>
        <v>163918804.43000001</v>
      </c>
    </row>
    <row r="167" spans="1:6" ht="27" customHeight="1" x14ac:dyDescent="0.25">
      <c r="A167" s="191" t="s">
        <v>389</v>
      </c>
      <c r="B167" s="207" t="s">
        <v>155</v>
      </c>
      <c r="C167" s="180" t="s">
        <v>390</v>
      </c>
      <c r="D167" s="181">
        <v>375000</v>
      </c>
      <c r="E167" s="208">
        <v>148547.85</v>
      </c>
      <c r="F167" s="209">
        <f t="shared" si="5"/>
        <v>226452.15</v>
      </c>
    </row>
    <row r="168" spans="1:6" ht="33.6" customHeight="1" x14ac:dyDescent="0.25">
      <c r="A168" s="191" t="s">
        <v>391</v>
      </c>
      <c r="B168" s="207" t="s">
        <v>155</v>
      </c>
      <c r="C168" s="180" t="s">
        <v>392</v>
      </c>
      <c r="D168" s="181">
        <v>375000</v>
      </c>
      <c r="E168" s="208">
        <v>148547.85</v>
      </c>
      <c r="F168" s="209">
        <f t="shared" si="5"/>
        <v>226452.15</v>
      </c>
    </row>
    <row r="169" spans="1:6" ht="58.8" customHeight="1" x14ac:dyDescent="0.25">
      <c r="A169" s="191" t="s">
        <v>229</v>
      </c>
      <c r="B169" s="207" t="s">
        <v>155</v>
      </c>
      <c r="C169" s="180" t="s">
        <v>393</v>
      </c>
      <c r="D169" s="181">
        <v>375000</v>
      </c>
      <c r="E169" s="208">
        <v>148547.85</v>
      </c>
      <c r="F169" s="209">
        <f t="shared" si="5"/>
        <v>226452.15</v>
      </c>
    </row>
    <row r="170" spans="1:6" ht="96" customHeight="1" x14ac:dyDescent="0.25">
      <c r="A170" s="191" t="s">
        <v>394</v>
      </c>
      <c r="B170" s="207" t="s">
        <v>155</v>
      </c>
      <c r="C170" s="180" t="s">
        <v>395</v>
      </c>
      <c r="D170" s="181">
        <v>375000</v>
      </c>
      <c r="E170" s="208">
        <v>148547.85</v>
      </c>
      <c r="F170" s="209">
        <f t="shared" si="5"/>
        <v>226452.15</v>
      </c>
    </row>
    <row r="171" spans="1:6" ht="220.8" customHeight="1" x14ac:dyDescent="0.25">
      <c r="A171" s="210" t="s">
        <v>396</v>
      </c>
      <c r="B171" s="207" t="s">
        <v>155</v>
      </c>
      <c r="C171" s="180" t="s">
        <v>397</v>
      </c>
      <c r="D171" s="181">
        <v>375000</v>
      </c>
      <c r="E171" s="208">
        <v>148547.85</v>
      </c>
      <c r="F171" s="209">
        <f t="shared" si="5"/>
        <v>226452.15</v>
      </c>
    </row>
    <row r="172" spans="1:6" ht="35.4" customHeight="1" x14ac:dyDescent="0.25">
      <c r="A172" s="191" t="s">
        <v>398</v>
      </c>
      <c r="B172" s="207" t="s">
        <v>155</v>
      </c>
      <c r="C172" s="180" t="s">
        <v>399</v>
      </c>
      <c r="D172" s="181">
        <v>375000</v>
      </c>
      <c r="E172" s="208">
        <v>148547.85</v>
      </c>
      <c r="F172" s="209">
        <f t="shared" si="5"/>
        <v>226452.15</v>
      </c>
    </row>
    <row r="173" spans="1:6" ht="35.4" customHeight="1" x14ac:dyDescent="0.25">
      <c r="A173" s="191" t="s">
        <v>400</v>
      </c>
      <c r="B173" s="207" t="s">
        <v>155</v>
      </c>
      <c r="C173" s="180" t="s">
        <v>401</v>
      </c>
      <c r="D173" s="181">
        <v>375000</v>
      </c>
      <c r="E173" s="208">
        <v>148547.85</v>
      </c>
      <c r="F173" s="209">
        <f t="shared" si="5"/>
        <v>226452.15</v>
      </c>
    </row>
    <row r="174" spans="1:6" ht="35.4" customHeight="1" x14ac:dyDescent="0.25">
      <c r="A174" s="191" t="s">
        <v>402</v>
      </c>
      <c r="B174" s="207" t="s">
        <v>155</v>
      </c>
      <c r="C174" s="180" t="s">
        <v>403</v>
      </c>
      <c r="D174" s="181">
        <v>375000</v>
      </c>
      <c r="E174" s="208">
        <v>148547.85</v>
      </c>
      <c r="F174" s="209">
        <f t="shared" si="5"/>
        <v>226452.15</v>
      </c>
    </row>
    <row r="175" spans="1:6" ht="35.4" customHeight="1" x14ac:dyDescent="0.25">
      <c r="A175" s="191" t="s">
        <v>404</v>
      </c>
      <c r="B175" s="207" t="s">
        <v>155</v>
      </c>
      <c r="C175" s="180" t="s">
        <v>405</v>
      </c>
      <c r="D175" s="181">
        <v>40000</v>
      </c>
      <c r="E175" s="208">
        <v>20223</v>
      </c>
      <c r="F175" s="209">
        <f t="shared" ref="F175:F185" si="6">IF(OR(D175="-",IF(E175="-",0,E175)&gt;=IF(D175="-",0,D175)),"-",IF(D175="-",0,D175)-IF(E175="-",0,E175))</f>
        <v>19777</v>
      </c>
    </row>
    <row r="176" spans="1:6" ht="27" customHeight="1" x14ac:dyDescent="0.25">
      <c r="A176" s="191" t="s">
        <v>406</v>
      </c>
      <c r="B176" s="207" t="s">
        <v>155</v>
      </c>
      <c r="C176" s="180" t="s">
        <v>407</v>
      </c>
      <c r="D176" s="181">
        <v>40000</v>
      </c>
      <c r="E176" s="208">
        <v>20223</v>
      </c>
      <c r="F176" s="209">
        <f t="shared" si="6"/>
        <v>19777</v>
      </c>
    </row>
    <row r="177" spans="1:6" ht="50.4" customHeight="1" x14ac:dyDescent="0.25">
      <c r="A177" s="191" t="s">
        <v>366</v>
      </c>
      <c r="B177" s="207" t="s">
        <v>155</v>
      </c>
      <c r="C177" s="180" t="s">
        <v>408</v>
      </c>
      <c r="D177" s="181">
        <v>40000</v>
      </c>
      <c r="E177" s="208">
        <v>20223</v>
      </c>
      <c r="F177" s="209">
        <f t="shared" si="6"/>
        <v>19777</v>
      </c>
    </row>
    <row r="178" spans="1:6" ht="69.599999999999994" customHeight="1" x14ac:dyDescent="0.25">
      <c r="A178" s="191" t="s">
        <v>409</v>
      </c>
      <c r="B178" s="207" t="s">
        <v>155</v>
      </c>
      <c r="C178" s="180" t="s">
        <v>410</v>
      </c>
      <c r="D178" s="181">
        <v>40000</v>
      </c>
      <c r="E178" s="208">
        <v>20223</v>
      </c>
      <c r="F178" s="209">
        <f t="shared" si="6"/>
        <v>19777</v>
      </c>
    </row>
    <row r="179" spans="1:6" ht="145.19999999999999" customHeight="1" x14ac:dyDescent="0.25">
      <c r="A179" s="210" t="s">
        <v>411</v>
      </c>
      <c r="B179" s="207" t="s">
        <v>155</v>
      </c>
      <c r="C179" s="180" t="s">
        <v>412</v>
      </c>
      <c r="D179" s="181">
        <v>40000</v>
      </c>
      <c r="E179" s="208">
        <v>20223</v>
      </c>
      <c r="F179" s="209">
        <f t="shared" si="6"/>
        <v>19777</v>
      </c>
    </row>
    <row r="180" spans="1:6" ht="102" customHeight="1" x14ac:dyDescent="0.25">
      <c r="A180" s="191" t="s">
        <v>168</v>
      </c>
      <c r="B180" s="207" t="s">
        <v>155</v>
      </c>
      <c r="C180" s="180" t="s">
        <v>413</v>
      </c>
      <c r="D180" s="181">
        <v>19600</v>
      </c>
      <c r="E180" s="208" t="s">
        <v>43</v>
      </c>
      <c r="F180" s="209">
        <f t="shared" si="6"/>
        <v>19600</v>
      </c>
    </row>
    <row r="181" spans="1:6" ht="42.6" customHeight="1" x14ac:dyDescent="0.25">
      <c r="A181" s="191" t="s">
        <v>414</v>
      </c>
      <c r="B181" s="207" t="s">
        <v>155</v>
      </c>
      <c r="C181" s="180" t="s">
        <v>415</v>
      </c>
      <c r="D181" s="181">
        <v>19600</v>
      </c>
      <c r="E181" s="208" t="s">
        <v>43</v>
      </c>
      <c r="F181" s="209">
        <f t="shared" si="6"/>
        <v>19600</v>
      </c>
    </row>
    <row r="182" spans="1:6" ht="75.599999999999994" customHeight="1" x14ac:dyDescent="0.25">
      <c r="A182" s="191" t="s">
        <v>416</v>
      </c>
      <c r="B182" s="207" t="s">
        <v>155</v>
      </c>
      <c r="C182" s="180" t="s">
        <v>417</v>
      </c>
      <c r="D182" s="181">
        <v>19600</v>
      </c>
      <c r="E182" s="208" t="s">
        <v>43</v>
      </c>
      <c r="F182" s="209">
        <f t="shared" si="6"/>
        <v>19600</v>
      </c>
    </row>
    <row r="183" spans="1:6" ht="64.8" customHeight="1" x14ac:dyDescent="0.25">
      <c r="A183" s="191" t="s">
        <v>180</v>
      </c>
      <c r="B183" s="207" t="s">
        <v>155</v>
      </c>
      <c r="C183" s="180" t="s">
        <v>418</v>
      </c>
      <c r="D183" s="181">
        <v>20400</v>
      </c>
      <c r="E183" s="208">
        <v>20223</v>
      </c>
      <c r="F183" s="209">
        <f t="shared" si="6"/>
        <v>177</v>
      </c>
    </row>
    <row r="184" spans="1:6" ht="55.8" customHeight="1" x14ac:dyDescent="0.25">
      <c r="A184" s="191" t="s">
        <v>182</v>
      </c>
      <c r="B184" s="207" t="s">
        <v>155</v>
      </c>
      <c r="C184" s="180" t="s">
        <v>419</v>
      </c>
      <c r="D184" s="181">
        <v>20400</v>
      </c>
      <c r="E184" s="208">
        <v>20223</v>
      </c>
      <c r="F184" s="209">
        <f t="shared" si="6"/>
        <v>177</v>
      </c>
    </row>
    <row r="185" spans="1:6" ht="37.799999999999997" customHeight="1" x14ac:dyDescent="0.25">
      <c r="A185" s="191" t="s">
        <v>184</v>
      </c>
      <c r="B185" s="207" t="s">
        <v>155</v>
      </c>
      <c r="C185" s="180" t="s">
        <v>420</v>
      </c>
      <c r="D185" s="181">
        <v>20400</v>
      </c>
      <c r="E185" s="208">
        <v>20223</v>
      </c>
      <c r="F185" s="209">
        <f t="shared" si="6"/>
        <v>177</v>
      </c>
    </row>
    <row r="186" spans="1:6" ht="27" customHeight="1" x14ac:dyDescent="0.25">
      <c r="A186" s="211"/>
      <c r="B186" s="212"/>
      <c r="C186" s="213"/>
      <c r="D186" s="214"/>
      <c r="E186" s="212"/>
      <c r="F186" s="212"/>
    </row>
    <row r="187" spans="1:6" ht="27" customHeight="1" x14ac:dyDescent="0.25">
      <c r="A187" s="215" t="s">
        <v>421</v>
      </c>
      <c r="B187" s="216" t="s">
        <v>422</v>
      </c>
      <c r="C187" s="217" t="s">
        <v>156</v>
      </c>
      <c r="D187" s="218">
        <v>-5581600</v>
      </c>
      <c r="E187" s="218">
        <v>9520064.2200000007</v>
      </c>
      <c r="F187" s="219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4F9E-C0CD-4C0A-86E3-09C45603267A}">
  <sheetPr>
    <tabColor indexed="14"/>
    <pageSetUpPr fitToPage="1"/>
  </sheetPr>
  <dimension ref="A1:DF40"/>
  <sheetViews>
    <sheetView tabSelected="1" view="pageBreakPreview" topLeftCell="C1" zoomScaleNormal="100" workbookViewId="0">
      <selection activeCell="AO32" sqref="AO32:BL32"/>
    </sheetView>
  </sheetViews>
  <sheetFormatPr defaultColWidth="0.88671875" defaultRowHeight="11.4" x14ac:dyDescent="0.2"/>
  <cols>
    <col min="1" max="2" width="0.88671875" style="35" hidden="1" customWidth="1"/>
    <col min="3" max="27" width="0.88671875" style="35" customWidth="1"/>
    <col min="28" max="28" width="7.109375" style="35" customWidth="1"/>
    <col min="29" max="50" width="0.88671875" style="35" customWidth="1"/>
    <col min="51" max="51" width="12.88671875" style="35" customWidth="1"/>
    <col min="52" max="90" width="0.88671875" style="35" customWidth="1"/>
    <col min="91" max="91" width="0.6640625" style="35" customWidth="1"/>
    <col min="92" max="92" width="4.109375" style="35" hidden="1" customWidth="1"/>
    <col min="93" max="100" width="0.88671875" style="35" customWidth="1"/>
    <col min="101" max="101" width="0.6640625" style="35" customWidth="1"/>
    <col min="102" max="102" width="0.88671875" style="35" hidden="1" customWidth="1"/>
    <col min="103" max="16384" width="0.88671875" style="35"/>
  </cols>
  <sheetData>
    <row r="1" spans="1:110" x14ac:dyDescent="0.2">
      <c r="DF1" s="36" t="s">
        <v>454</v>
      </c>
    </row>
    <row r="2" spans="1:110" s="38" customFormat="1" ht="25.5" customHeight="1" x14ac:dyDescent="0.25">
      <c r="A2" s="37"/>
      <c r="B2" s="37"/>
      <c r="C2" s="173" t="s">
        <v>455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</row>
    <row r="3" spans="1:110" ht="59.25" customHeight="1" x14ac:dyDescent="0.2">
      <c r="A3" s="175" t="s">
        <v>456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6" t="s">
        <v>457</v>
      </c>
      <c r="AD3" s="175"/>
      <c r="AE3" s="175"/>
      <c r="AF3" s="175"/>
      <c r="AG3" s="175"/>
      <c r="AH3" s="175"/>
      <c r="AI3" s="175" t="s">
        <v>458</v>
      </c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 t="s">
        <v>459</v>
      </c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 t="s">
        <v>24</v>
      </c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 t="s">
        <v>25</v>
      </c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</row>
    <row r="4" spans="1:110" s="39" customFormat="1" ht="12" customHeight="1" thickBot="1" x14ac:dyDescent="0.3">
      <c r="A4" s="170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1">
        <v>2</v>
      </c>
      <c r="AD4" s="172"/>
      <c r="AE4" s="172"/>
      <c r="AF4" s="172"/>
      <c r="AG4" s="172"/>
      <c r="AH4" s="172"/>
      <c r="AI4" s="172">
        <v>3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>
        <v>4</v>
      </c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>
        <v>5</v>
      </c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>
        <v>6</v>
      </c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</row>
    <row r="5" spans="1:110" ht="32.4" customHeight="1" x14ac:dyDescent="0.25">
      <c r="A5" s="165" t="s">
        <v>424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8" t="s">
        <v>425</v>
      </c>
      <c r="AD5" s="169"/>
      <c r="AE5" s="169"/>
      <c r="AF5" s="169"/>
      <c r="AG5" s="169"/>
      <c r="AH5" s="169"/>
      <c r="AI5" s="169" t="s">
        <v>460</v>
      </c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87">
        <f>AZ13</f>
        <v>5581600</v>
      </c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111">
        <f>BW14</f>
        <v>-9520064.2199999988</v>
      </c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3"/>
      <c r="CO5" s="87" t="str">
        <f>CO13</f>
        <v>-</v>
      </c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</row>
    <row r="6" spans="1:110" ht="12" customHeight="1" x14ac:dyDescent="0.2">
      <c r="A6" s="125" t="s">
        <v>32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  <c r="AC6" s="128" t="s">
        <v>427</v>
      </c>
      <c r="AD6" s="128"/>
      <c r="AE6" s="128"/>
      <c r="AF6" s="128"/>
      <c r="AG6" s="128"/>
      <c r="AH6" s="129"/>
      <c r="AI6" s="131" t="s">
        <v>460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33" t="s">
        <v>461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W6" s="133" t="s">
        <v>461</v>
      </c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5"/>
      <c r="CO6" s="133" t="s">
        <v>461</v>
      </c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</row>
    <row r="7" spans="1:110" ht="32.4" customHeight="1" x14ac:dyDescent="0.2">
      <c r="A7" s="162" t="s">
        <v>426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75"/>
      <c r="AD7" s="75"/>
      <c r="AE7" s="75"/>
      <c r="AF7" s="75"/>
      <c r="AG7" s="75"/>
      <c r="AH7" s="130"/>
      <c r="AI7" s="132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130"/>
      <c r="AZ7" s="136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W7" s="136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8"/>
      <c r="CO7" s="136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8"/>
    </row>
    <row r="8" spans="1:110" ht="12" customHeight="1" x14ac:dyDescent="0.2">
      <c r="A8" s="151" t="s">
        <v>428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  <c r="AC8" s="131" t="s">
        <v>43</v>
      </c>
      <c r="AD8" s="128"/>
      <c r="AE8" s="128"/>
      <c r="AF8" s="128"/>
      <c r="AG8" s="128"/>
      <c r="AH8" s="129"/>
      <c r="AI8" s="131" t="s">
        <v>43</v>
      </c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8"/>
      <c r="AZ8" s="133" t="s">
        <v>461</v>
      </c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8"/>
      <c r="BW8" s="133" t="s">
        <v>461</v>
      </c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5"/>
      <c r="CO8" s="133" t="s">
        <v>461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9"/>
    </row>
    <row r="9" spans="1:110" ht="12" customHeight="1" x14ac:dyDescent="0.2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54"/>
      <c r="AD9" s="155"/>
      <c r="AE9" s="155"/>
      <c r="AF9" s="155"/>
      <c r="AG9" s="155"/>
      <c r="AH9" s="156"/>
      <c r="AI9" s="159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159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36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8"/>
      <c r="CO9" s="136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40"/>
    </row>
    <row r="10" spans="1:110" ht="29.4" customHeight="1" x14ac:dyDescent="0.25">
      <c r="A10" s="144" t="s">
        <v>429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07" t="s">
        <v>430</v>
      </c>
      <c r="AD10" s="108"/>
      <c r="AE10" s="108"/>
      <c r="AF10" s="108"/>
      <c r="AG10" s="108"/>
      <c r="AH10" s="108"/>
      <c r="AI10" s="108" t="s">
        <v>460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47" t="s">
        <v>461</v>
      </c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9"/>
      <c r="BW10" s="147" t="s">
        <v>461</v>
      </c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9"/>
      <c r="CO10" s="147" t="s">
        <v>461</v>
      </c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50"/>
    </row>
    <row r="11" spans="1:110" ht="12" customHeight="1" x14ac:dyDescent="0.2">
      <c r="A11" s="125" t="s">
        <v>428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  <c r="AC11" s="128"/>
      <c r="AD11" s="128"/>
      <c r="AE11" s="128"/>
      <c r="AF11" s="128"/>
      <c r="AG11" s="128"/>
      <c r="AH11" s="129"/>
      <c r="AI11" s="131" t="s">
        <v>43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33" t="s">
        <v>461</v>
      </c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5"/>
      <c r="BW11" s="133" t="s">
        <v>461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5"/>
      <c r="CO11" s="133" t="s">
        <v>461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9"/>
    </row>
    <row r="12" spans="1:110" ht="15" customHeight="1" x14ac:dyDescent="0.25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75"/>
      <c r="AD12" s="75"/>
      <c r="AE12" s="75"/>
      <c r="AF12" s="75"/>
      <c r="AG12" s="75"/>
      <c r="AH12" s="130"/>
      <c r="AI12" s="132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130"/>
      <c r="AZ12" s="136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8"/>
      <c r="BW12" s="136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8"/>
      <c r="CO12" s="136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40"/>
    </row>
    <row r="13" spans="1:110" ht="19.5" customHeight="1" x14ac:dyDescent="0.25">
      <c r="A13" s="120" t="s">
        <v>431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07" t="s">
        <v>432</v>
      </c>
      <c r="AD13" s="108"/>
      <c r="AE13" s="108"/>
      <c r="AF13" s="108"/>
      <c r="AG13" s="108"/>
      <c r="AH13" s="108"/>
      <c r="AI13" s="109" t="s">
        <v>462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07"/>
      <c r="AZ13" s="87">
        <f>AZ14</f>
        <v>5581600</v>
      </c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102">
        <f>BW14</f>
        <v>-9520064.2199999988</v>
      </c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8"/>
      <c r="CO13" s="111" t="str">
        <f>CO14</f>
        <v>-</v>
      </c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4"/>
    </row>
    <row r="14" spans="1:110" ht="40.5" customHeight="1" x14ac:dyDescent="0.25">
      <c r="A14" s="40" t="s">
        <v>431</v>
      </c>
      <c r="B14" s="41"/>
      <c r="C14" s="95" t="s">
        <v>463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6"/>
      <c r="AC14" s="107" t="s">
        <v>432</v>
      </c>
      <c r="AD14" s="108"/>
      <c r="AE14" s="108"/>
      <c r="AF14" s="108"/>
      <c r="AG14" s="108"/>
      <c r="AH14" s="108"/>
      <c r="AI14" s="109" t="s">
        <v>464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07"/>
      <c r="AZ14" s="87">
        <v>5581600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102">
        <f>BW18+BW19</f>
        <v>-9520064.2199999988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8"/>
      <c r="CO14" s="119" t="s">
        <v>43</v>
      </c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</row>
    <row r="15" spans="1:110" ht="31.2" customHeight="1" x14ac:dyDescent="0.25">
      <c r="A15" s="94" t="s">
        <v>465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  <c r="AC15" s="107" t="s">
        <v>433</v>
      </c>
      <c r="AD15" s="108"/>
      <c r="AE15" s="108"/>
      <c r="AF15" s="108"/>
      <c r="AG15" s="108"/>
      <c r="AH15" s="108"/>
      <c r="AI15" s="109" t="s">
        <v>466</v>
      </c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07"/>
      <c r="AZ15" s="111">
        <f>AZ16</f>
        <v>-184686400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3"/>
      <c r="BW15" s="102">
        <f>BW16</f>
        <v>-21993499.449999999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/>
      <c r="CO15" s="88" t="s">
        <v>467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114"/>
    </row>
    <row r="16" spans="1:110" ht="31.95" customHeight="1" thickBot="1" x14ac:dyDescent="0.3">
      <c r="A16" s="94" t="s">
        <v>468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82" t="s">
        <v>433</v>
      </c>
      <c r="AD16" s="83"/>
      <c r="AE16" s="83"/>
      <c r="AF16" s="83"/>
      <c r="AG16" s="83"/>
      <c r="AH16" s="83"/>
      <c r="AI16" s="105" t="s">
        <v>469</v>
      </c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82"/>
      <c r="AZ16" s="87">
        <f>AZ17</f>
        <v>-184686400</v>
      </c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102">
        <f>BW17</f>
        <v>-21993499.449999999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4"/>
      <c r="CO16" s="92" t="s">
        <v>467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</row>
    <row r="17" spans="1:110" ht="32.4" customHeight="1" thickBot="1" x14ac:dyDescent="0.3">
      <c r="A17" s="94" t="s">
        <v>470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82" t="s">
        <v>433</v>
      </c>
      <c r="AD17" s="83"/>
      <c r="AE17" s="83"/>
      <c r="AF17" s="83"/>
      <c r="AG17" s="83"/>
      <c r="AH17" s="83"/>
      <c r="AI17" s="84" t="s">
        <v>471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6"/>
      <c r="AZ17" s="87">
        <f>AZ18</f>
        <v>-184686400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102">
        <f>BW18</f>
        <v>-21993499.449999999</v>
      </c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4"/>
      <c r="CO17" s="92" t="s">
        <v>467</v>
      </c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3"/>
    </row>
    <row r="18" spans="1:110" ht="45" customHeight="1" thickBot="1" x14ac:dyDescent="0.3">
      <c r="A18" s="94" t="s">
        <v>434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82" t="s">
        <v>433</v>
      </c>
      <c r="AD18" s="83"/>
      <c r="AE18" s="83"/>
      <c r="AF18" s="83"/>
      <c r="AG18" s="83"/>
      <c r="AH18" s="83"/>
      <c r="AI18" s="84" t="s">
        <v>472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6"/>
      <c r="AZ18" s="87">
        <v>-184686400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99">
        <v>-21993499.449999999</v>
      </c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1"/>
      <c r="CO18" s="92" t="s">
        <v>467</v>
      </c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3"/>
    </row>
    <row r="19" spans="1:110" ht="30" customHeight="1" thickBot="1" x14ac:dyDescent="0.3">
      <c r="A19" s="94" t="s">
        <v>473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6"/>
      <c r="AC19" s="82" t="s">
        <v>435</v>
      </c>
      <c r="AD19" s="83"/>
      <c r="AE19" s="83"/>
      <c r="AF19" s="83"/>
      <c r="AG19" s="83"/>
      <c r="AH19" s="83"/>
      <c r="AI19" s="84" t="s">
        <v>474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6"/>
      <c r="AZ19" s="87">
        <f>AZ20</f>
        <v>190268000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9">
        <f>BW20</f>
        <v>12473435.23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/>
      <c r="CO19" s="92" t="s">
        <v>467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3"/>
    </row>
    <row r="20" spans="1:110" ht="31.95" customHeight="1" thickBot="1" x14ac:dyDescent="0.3">
      <c r="A20" s="94" t="s">
        <v>475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  <c r="AC20" s="82" t="s">
        <v>435</v>
      </c>
      <c r="AD20" s="83"/>
      <c r="AE20" s="83"/>
      <c r="AF20" s="83"/>
      <c r="AG20" s="83"/>
      <c r="AH20" s="83"/>
      <c r="AI20" s="84" t="s">
        <v>476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6"/>
      <c r="AZ20" s="87">
        <f>AZ21</f>
        <v>190268000</v>
      </c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9">
        <f>BW21</f>
        <v>12473435.23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/>
      <c r="CO20" s="92" t="s">
        <v>467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</row>
    <row r="21" spans="1:110" ht="36" customHeight="1" thickBot="1" x14ac:dyDescent="0.3">
      <c r="A21" s="94" t="s">
        <v>477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/>
      <c r="AC21" s="82" t="s">
        <v>435</v>
      </c>
      <c r="AD21" s="83"/>
      <c r="AE21" s="83"/>
      <c r="AF21" s="83"/>
      <c r="AG21" s="83"/>
      <c r="AH21" s="83"/>
      <c r="AI21" s="84" t="s">
        <v>478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6"/>
      <c r="AZ21" s="87">
        <f>AZ22</f>
        <v>190268000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9">
        <f>BW22</f>
        <v>12473435.23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/>
      <c r="CO21" s="92" t="s">
        <v>467</v>
      </c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</row>
    <row r="22" spans="1:110" ht="45" customHeight="1" thickBot="1" x14ac:dyDescent="0.3">
      <c r="A22" s="79" t="s">
        <v>436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82" t="s">
        <v>435</v>
      </c>
      <c r="AD22" s="83"/>
      <c r="AE22" s="83"/>
      <c r="AF22" s="83"/>
      <c r="AG22" s="83"/>
      <c r="AH22" s="83"/>
      <c r="AI22" s="84" t="s">
        <v>479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6"/>
      <c r="AZ22" s="87">
        <v>190268000</v>
      </c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9">
        <v>12473435.23</v>
      </c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1"/>
      <c r="CO22" s="92" t="s">
        <v>467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3"/>
    </row>
    <row r="23" spans="1:110" ht="32.25" customHeight="1" x14ac:dyDescent="0.2"/>
    <row r="24" spans="1:110" s="42" customFormat="1" ht="13.2" customHeight="1" x14ac:dyDescent="0.25">
      <c r="A24" s="42" t="s">
        <v>480</v>
      </c>
      <c r="B24" s="42" t="s">
        <v>481</v>
      </c>
      <c r="C24" s="43"/>
      <c r="D24" s="43" t="s">
        <v>482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44"/>
      <c r="BA24" s="44"/>
      <c r="BB24" s="72" t="s">
        <v>483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</row>
    <row r="25" spans="1:110" s="42" customFormat="1" ht="13.2" x14ac:dyDescent="0.2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44"/>
      <c r="AH25" s="44"/>
      <c r="AI25" s="44"/>
      <c r="AJ25" s="44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1:110" s="42" customFormat="1" ht="13.2" x14ac:dyDescent="0.2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5"/>
      <c r="U26" s="45"/>
      <c r="V26" s="45"/>
      <c r="W26" s="45"/>
      <c r="X26" s="45"/>
      <c r="Y26" s="4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5"/>
      <c r="AT26" s="45"/>
      <c r="AU26" s="45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5"/>
      <c r="BU26" s="45"/>
      <c r="BV26" s="45"/>
      <c r="BW26" s="45"/>
      <c r="BX26" s="45"/>
      <c r="BY26" s="45"/>
      <c r="BZ26" s="45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</row>
    <row r="27" spans="1:110" s="42" customFormat="1" ht="13.2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spans="1:110" s="47" customFormat="1" ht="13.2" customHeight="1" x14ac:dyDescent="0.25">
      <c r="A28" s="42"/>
      <c r="B28" s="42" t="s">
        <v>484</v>
      </c>
      <c r="C28" s="71" t="s">
        <v>485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44"/>
      <c r="AZ28" s="44"/>
      <c r="BA28" s="44"/>
      <c r="BB28" s="44" t="s">
        <v>486</v>
      </c>
      <c r="BC28" s="44"/>
      <c r="BD28" s="72" t="s">
        <v>487</v>
      </c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</row>
    <row r="29" spans="1:110" s="47" customFormat="1" ht="13.2" x14ac:dyDescent="0.25">
      <c r="A29" s="42"/>
      <c r="B29" s="4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44"/>
      <c r="AS29" s="44"/>
      <c r="AT29" s="44"/>
      <c r="AU29" s="44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44"/>
      <c r="BU29" s="44"/>
      <c r="BV29" s="44" t="s">
        <v>488</v>
      </c>
      <c r="BW29" s="44"/>
      <c r="BX29" s="44"/>
      <c r="BY29" s="44"/>
      <c r="BZ29" s="44"/>
    </row>
    <row r="30" spans="1:110" s="47" customFormat="1" ht="13.2" x14ac:dyDescent="0.25">
      <c r="A30" s="42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2222222</v>
      </c>
      <c r="AO30" s="44"/>
      <c r="AP30" s="44"/>
      <c r="AQ30" s="44"/>
      <c r="AR30" s="45"/>
      <c r="AS30" s="45"/>
      <c r="AT30" s="45"/>
      <c r="AU30" s="45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5"/>
      <c r="BU30" s="45"/>
      <c r="BV30" s="45"/>
      <c r="BW30" s="45"/>
      <c r="BX30" s="45"/>
      <c r="BY30" s="45"/>
      <c r="BZ30" s="45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110" s="47" customFormat="1" ht="13.2" customHeight="1" x14ac:dyDescent="0.25">
      <c r="A31" s="42" t="s">
        <v>489</v>
      </c>
      <c r="B31" s="42"/>
      <c r="C31" s="71" t="s">
        <v>489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44"/>
      <c r="AZ31" s="44"/>
      <c r="BA31" s="44"/>
      <c r="BB31" s="44"/>
      <c r="BC31" s="44"/>
      <c r="BD31" s="44"/>
      <c r="BE31" s="44"/>
      <c r="BF31" s="72" t="s">
        <v>490</v>
      </c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</row>
    <row r="32" spans="1:110" s="47" customFormat="1" ht="11.25" customHeight="1" x14ac:dyDescent="0.2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44"/>
      <c r="AL32" s="44"/>
      <c r="AM32" s="44"/>
      <c r="AN32" s="44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</row>
    <row r="33" spans="1:86" s="42" customFormat="1" ht="13.2" x14ac:dyDescent="0.2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8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</row>
    <row r="34" spans="1:86" s="42" customFormat="1" ht="13.2" x14ac:dyDescent="0.25">
      <c r="A34" s="74"/>
      <c r="B34" s="74"/>
      <c r="C34" s="75" t="s">
        <v>500</v>
      </c>
      <c r="D34" s="75"/>
      <c r="E34" s="75"/>
      <c r="F34" s="75"/>
      <c r="G34" s="76"/>
      <c r="H34" s="76"/>
      <c r="I34" s="44"/>
      <c r="J34" s="77" t="s">
        <v>501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6">
        <v>20</v>
      </c>
      <c r="AC34" s="76"/>
      <c r="AD34" s="76"/>
      <c r="AE34" s="76"/>
      <c r="AF34" s="78" t="s">
        <v>491</v>
      </c>
      <c r="AG34" s="78"/>
      <c r="AH34" s="78"/>
      <c r="AI34" s="44" t="s">
        <v>492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</row>
    <row r="35" spans="1:86" ht="3" customHeight="1" x14ac:dyDescent="0.2"/>
    <row r="37" spans="1:86" x14ac:dyDescent="0.2">
      <c r="CH37" s="35" t="s">
        <v>493</v>
      </c>
    </row>
    <row r="38" spans="1:86" x14ac:dyDescent="0.2">
      <c r="W38" s="35" t="s">
        <v>494</v>
      </c>
      <c r="BO38" s="35" t="s">
        <v>495</v>
      </c>
    </row>
    <row r="40" spans="1:86" x14ac:dyDescent="0.2">
      <c r="AZ40" s="35">
        <v>63593</v>
      </c>
    </row>
  </sheetData>
  <mergeCells count="123"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437</v>
      </c>
      <c r="B1" t="s">
        <v>438</v>
      </c>
    </row>
    <row r="2" spans="1:2" x14ac:dyDescent="0.25">
      <c r="A2" t="s">
        <v>439</v>
      </c>
      <c r="B2" t="s">
        <v>440</v>
      </c>
    </row>
    <row r="3" spans="1:2" x14ac:dyDescent="0.25">
      <c r="A3" t="s">
        <v>441</v>
      </c>
      <c r="B3" t="s">
        <v>5</v>
      </c>
    </row>
    <row r="4" spans="1:2" x14ac:dyDescent="0.25">
      <c r="A4" t="s">
        <v>442</v>
      </c>
      <c r="B4" t="s">
        <v>443</v>
      </c>
    </row>
    <row r="5" spans="1:2" x14ac:dyDescent="0.25">
      <c r="A5" t="s">
        <v>444</v>
      </c>
      <c r="B5" t="s">
        <v>445</v>
      </c>
    </row>
    <row r="6" spans="1:2" x14ac:dyDescent="0.25">
      <c r="A6" t="s">
        <v>446</v>
      </c>
      <c r="B6" t="s">
        <v>438</v>
      </c>
    </row>
    <row r="7" spans="1:2" x14ac:dyDescent="0.25">
      <c r="A7" t="s">
        <v>447</v>
      </c>
      <c r="B7" t="s">
        <v>448</v>
      </c>
    </row>
    <row r="8" spans="1:2" x14ac:dyDescent="0.25">
      <c r="A8" t="s">
        <v>449</v>
      </c>
      <c r="B8" t="s">
        <v>448</v>
      </c>
    </row>
    <row r="9" spans="1:2" x14ac:dyDescent="0.25">
      <c r="A9" t="s">
        <v>450</v>
      </c>
      <c r="B9" t="s">
        <v>451</v>
      </c>
    </row>
    <row r="10" spans="1:2" x14ac:dyDescent="0.25">
      <c r="A10" t="s">
        <v>452</v>
      </c>
      <c r="B10" t="s">
        <v>17</v>
      </c>
    </row>
    <row r="11" spans="1:2" x14ac:dyDescent="0.25">
      <c r="A11" t="s">
        <v>453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Пользователь</cp:lastModifiedBy>
  <cp:lastPrinted>2022-06-07T11:43:59Z</cp:lastPrinted>
  <dcterms:created xsi:type="dcterms:W3CDTF">2022-06-07T10:56:57Z</dcterms:created>
  <dcterms:modified xsi:type="dcterms:W3CDTF">2022-06-07T12:30:43Z</dcterms:modified>
</cp:coreProperties>
</file>